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360" activeTab="0" tabRatio="60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<sst xmlns="http://schemas.openxmlformats.org/spreadsheetml/2006/main" count="304" uniqueCount="122">
  <si>
    <t>附件1</t>
  </si>
  <si>
    <t>贵州省2022年特岗教师招聘计划表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</si>
  <si>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</si>
  <si>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</si>
  <si>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</si>
  <si>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</si>
  <si>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</si>
  <si>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</si>
  <si>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</si>
  <si>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</si>
  <si>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</si>
  <si>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</si>
  <si>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</si>
  <si>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</si>
  <si>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</si>
  <si>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</si>
  <si>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</si>
  <si>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</si>
  <si>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</si>
  <si>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</si>
  <si>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</si>
  <si>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</si>
  <si>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</si>
  <si>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</si>
  <si>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备注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</si>
  <si>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</si>
  <si>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</si>
  <si>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</si>
  <si>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</si>
  <si>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</si>
  <si>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</si>
  <si>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</si>
  <si>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</si>
  <si>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</si>
  <si>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</si>
  <si>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</si>
  <si>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贵阳市</t>
  </si>
  <si>
    <t>西秀区</t>
  </si>
  <si>
    <t>平坝区</t>
  </si>
  <si>
    <t>普定县</t>
  </si>
  <si>
    <t>镇宁自治县</t>
  </si>
  <si>
    <t>关岭自治县</t>
  </si>
  <si>
    <t>紫云自治县</t>
  </si>
  <si>
    <t>2(特殊教育）</t>
  </si>
  <si>
    <t>经济技术开发区</t>
  </si>
  <si>
    <t>安顺市</t>
  </si>
  <si>
    <t>红花岗</t>
  </si>
  <si>
    <t>播州区</t>
  </si>
  <si>
    <t>桐梓县</t>
  </si>
  <si>
    <t>绥阳县</t>
  </si>
  <si>
    <t>正安县</t>
  </si>
  <si>
    <t>道真县</t>
  </si>
  <si>
    <t>湄潭县</t>
  </si>
  <si>
    <t>凤冈县</t>
  </si>
  <si>
    <t>务川县</t>
  </si>
  <si>
    <t>余庆县</t>
  </si>
  <si>
    <t>仁怀市</t>
  </si>
  <si>
    <t>习水县</t>
  </si>
  <si>
    <t>赤水市</t>
  </si>
  <si>
    <t>遵义市</t>
  </si>
  <si>
    <t>都匀市</t>
  </si>
  <si>
    <t>福泉市</t>
  </si>
  <si>
    <t>瓮安县</t>
  </si>
  <si>
    <t>贵定县</t>
  </si>
  <si>
    <t>惠水县</t>
  </si>
  <si>
    <t>长顺县</t>
  </si>
  <si>
    <t>三都县</t>
  </si>
  <si>
    <t>荔波县</t>
  </si>
  <si>
    <t>罗甸县</t>
  </si>
  <si>
    <t>黔南州</t>
  </si>
  <si>
    <t>兴仁市</t>
  </si>
  <si>
    <t>安龙县</t>
  </si>
  <si>
    <t>贞丰县</t>
  </si>
  <si>
    <t>册亨县</t>
  </si>
  <si>
    <t>望谟县</t>
  </si>
  <si>
    <t>义龙新区</t>
  </si>
  <si>
    <t>普安县</t>
  </si>
  <si>
    <t>黔西南州</t>
  </si>
  <si>
    <t>六枝特区</t>
  </si>
  <si>
    <t>盘州市</t>
  </si>
  <si>
    <t>水城区</t>
  </si>
  <si>
    <t>钟山区</t>
  </si>
  <si>
    <t>六盘水市</t>
  </si>
  <si>
    <t>凯里市</t>
  </si>
  <si>
    <t>三穗县</t>
  </si>
  <si>
    <t>台江县</t>
  </si>
  <si>
    <t>丹寨县</t>
  </si>
  <si>
    <t>榕江县</t>
  </si>
  <si>
    <t>黎平县</t>
  </si>
  <si>
    <t>岑巩县</t>
  </si>
  <si>
    <t>锦屏县</t>
  </si>
  <si>
    <t>从江县</t>
  </si>
  <si>
    <t>剑河县</t>
  </si>
  <si>
    <t>天柱县</t>
  </si>
  <si>
    <t>镇远县</t>
  </si>
  <si>
    <t>黄平县</t>
  </si>
  <si>
    <t>施秉县</t>
  </si>
  <si>
    <t>黔东南州</t>
  </si>
  <si>
    <t>碧江区</t>
  </si>
  <si>
    <t>万山区</t>
  </si>
  <si>
    <t>松桃县</t>
  </si>
  <si>
    <t>玉屏县</t>
  </si>
  <si>
    <t>江口县</t>
  </si>
  <si>
    <t>石阡县</t>
  </si>
  <si>
    <t>印江县</t>
  </si>
  <si>
    <t>中央特岗小学“其他”栏中：舞蹈2人、书法1人。</t>
  </si>
  <si>
    <t>思南县</t>
  </si>
  <si>
    <t>其中：“体育”学科中招聘专业足球教师2名，“美术”学科中初中、小学各招聘专业书法教师2名。</t>
  </si>
  <si>
    <t>德江县</t>
  </si>
  <si>
    <t>沿河县</t>
  </si>
  <si>
    <t>铜仁市</t>
  </si>
  <si>
    <t>七星关区</t>
  </si>
  <si>
    <t>大方县</t>
  </si>
  <si>
    <t>黔西市</t>
  </si>
  <si>
    <t>金沙县</t>
  </si>
  <si>
    <t>织金县</t>
  </si>
  <si>
    <t>纳雍县</t>
  </si>
  <si>
    <t>威宁县</t>
  </si>
  <si>
    <t>赫章县</t>
  </si>
  <si>
    <t>百里杜鹃</t>
  </si>
  <si>
    <t>毕节市</t>
  </si>
  <si>
    <t>贵州省合计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</si>
</sst>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67" x14ac:knownFonts="67">
    <font>
      <sz val="12.0"/>
      <color rgb="FF000000"/>
      <name val="宋体"/>
      <charset val="134"/>
    </font>
    <font>
      <sz val="12.0"/>
      <name val="宋体"/>
      <charset val="134"/>
    </font>
    <font>
      <sz val="12.0"/>
      <name val="黑体"/>
      <charset val="134"/>
    </font>
    <font>
      <sz val="16.0"/>
      <name val="黑体"/>
      <charset val="134"/>
    </font>
    <font>
      <sz val="22.0"/>
      <name val="方正小标宋简体"/>
      <charset val="134"/>
    </font>
    <font>
      <sz val="11.0"/>
      <name val="宋体"/>
      <charset val="134"/>
      <b/>
    </font>
    <font>
      <sz val="10.0"/>
      <name val="宋体"/>
      <charset val="134"/>
    </font>
    <font>
      <sz val="10.0"/>
      <name val="黑体"/>
      <charset val="134"/>
      <b/>
    </font>
    <font>
      <sz val="11.0"/>
      <name val="宋体"/>
      <charset val="134"/>
    </font>
    <font>
      <sz val="11.0"/>
      <name val="黑体"/>
      <charset val="134"/>
      <b/>
    </font>
    <font>
      <sz val="6.0"/>
      <name val="宋体"/>
      <charset val="134"/>
    </font>
    <font>
      <sz val="11.0"/>
      <name val="黑体"/>
      <charset val="134"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22.0"/>
      <color rgb="FF000000"/>
      <name val="方正小标宋简体"/>
      <charset val="134"/>
    </font>
    <font>
      <sz val="12.0"/>
      <color rgb="FF000000"/>
      <name val="宋体"/>
      <charset val="134"/>
    </font>
  </fonts>
  <fills count="90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 applyAlignment="1">
      <alignment vertical="center"/>
    </xf>
    <xf numFmtId="177" applyNumberFormat="1" fontId="12" applyFont="1" fillId="0" borderId="0" applyAlignment="1" applyProtection="0">
      <alignment vertical="center"/>
    </xf>
    <xf numFmtId="0" fontId="12" applyFont="1" fillId="5" applyFill="1" borderId="0" applyAlignment="1" applyProtection="0">
      <alignment vertical="center"/>
    </xf>
    <xf numFmtId="0" fontId="13" applyFont="1" fillId="6" applyFill="1" borderId="49" applyBorder="1" applyAlignment="1" applyProtection="0">
      <alignment vertical="center"/>
    </xf>
    <xf numFmtId="178" applyNumberFormat="1" fontId="12" applyFont="1" fillId="0" borderId="0" applyAlignment="1" applyProtection="0">
      <alignment vertical="center"/>
    </xf>
    <xf numFmtId="179" applyNumberFormat="1" fontId="12" applyFont="1" fillId="0" borderId="0" applyAlignment="1" applyProtection="0">
      <alignment vertical="center"/>
    </xf>
    <xf numFmtId="0" fontId="12" applyFont="1" fillId="7" applyFill="1" borderId="0" applyAlignment="1" applyProtection="0">
      <alignment vertical="center"/>
    </xf>
    <xf numFmtId="0" fontId="14" applyFont="1" fillId="8" applyFill="1" borderId="0" applyAlignment="1" applyProtection="0">
      <alignment vertical="center"/>
    </xf>
    <xf numFmtId="180" applyNumberFormat="1" fontId="12" applyFont="1" fillId="0" borderId="0" applyAlignment="1" applyProtection="0">
      <alignment vertical="center"/>
    </xf>
    <xf numFmtId="0" fontId="15" applyFont="1" fillId="9" applyFill="1" borderId="0" applyAlignment="1" applyProtection="0">
      <alignment vertical="center"/>
    </xf>
    <xf numFmtId="0" fontId="16" applyFont="1" fillId="0" borderId="0" applyAlignment="1" applyProtection="0">
      <alignment vertical="center"/>
    </xf>
    <xf numFmtId="181" applyNumberFormat="1" fontId="12" applyFont="1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12" applyFont="1" fillId="10" applyFill="1" borderId="50" applyBorder="1" applyAlignment="1" applyProtection="0">
      <alignment vertical="center"/>
    </xf>
    <xf numFmtId="0" fontId="15" applyFont="1" fillId="11" applyFill="1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51" applyBorder="1" applyAlignment="1" applyProtection="0">
      <alignment vertical="center"/>
    </xf>
    <xf numFmtId="0" fontId="23" applyFont="1" fillId="0" borderId="52" applyBorder="1" applyAlignment="1" applyProtection="0">
      <alignment vertical="center"/>
    </xf>
    <xf numFmtId="0" fontId="15" applyFont="1" fillId="12" applyFill="1" borderId="0" applyAlignment="1" applyProtection="0">
      <alignment vertical="center"/>
    </xf>
    <xf numFmtId="0" fontId="18" applyFont="1" fillId="0" borderId="53" applyBorder="1" applyAlignment="1" applyProtection="0">
      <alignment vertical="center"/>
    </xf>
    <xf numFmtId="0" fontId="15" applyFont="1" fillId="13" applyFill="1" borderId="0" applyAlignment="1" applyProtection="0">
      <alignment vertical="center"/>
    </xf>
    <xf numFmtId="0" fontId="24" applyFont="1" fillId="14" applyFill="1" borderId="54" applyBorder="1" applyAlignment="1" applyProtection="0">
      <alignment vertical="center"/>
    </xf>
    <xf numFmtId="0" fontId="25" applyFont="1" fillId="14" applyFill="1" borderId="55" applyBorder="1" applyAlignment="1" applyProtection="0">
      <alignment vertical="center"/>
    </xf>
    <xf numFmtId="0" fontId="26" applyFont="1" fillId="15" applyFill="1" borderId="56" applyBorder="1" applyAlignment="1" applyProtection="0">
      <alignment vertical="center"/>
    </xf>
    <xf numFmtId="0" fontId="12" applyFont="1" fillId="16" applyFill="1" borderId="0" applyAlignment="1" applyProtection="0">
      <alignment vertical="center"/>
    </xf>
    <xf numFmtId="0" fontId="15" applyFont="1" fillId="17" applyFill="1" borderId="0" applyAlignment="1" applyProtection="0">
      <alignment vertical="center"/>
    </xf>
    <xf numFmtId="0" fontId="27" applyFont="1" fillId="0" borderId="57" applyBorder="1" applyAlignment="1" applyProtection="0">
      <alignment vertical="center"/>
    </xf>
    <xf numFmtId="0" fontId="28" applyFont="1" fillId="0" borderId="58" applyBorder="1" applyAlignment="1" applyProtection="0">
      <alignment vertical="center"/>
    </xf>
    <xf numFmtId="0" fontId="29" applyFont="1" fillId="18" applyFill="1" borderId="0" applyAlignment="1" applyProtection="0">
      <alignment vertical="center"/>
    </xf>
    <xf numFmtId="0" fontId="30" applyFont="1" fillId="19" applyFill="1" borderId="0" applyAlignment="1" applyProtection="0">
      <alignment vertical="center"/>
    </xf>
    <xf numFmtId="0" fontId="12" applyFont="1" fillId="20" applyFill="1" borderId="0" applyAlignment="1" applyProtection="0">
      <alignment vertical="center"/>
    </xf>
    <xf numFmtId="0" fontId="15" applyFont="1" fillId="21" applyFill="1" borderId="0" applyAlignment="1" applyProtection="0">
      <alignment vertical="center"/>
    </xf>
    <xf numFmtId="0" fontId="12" applyFont="1" fillId="22" applyFill="1" borderId="0" applyAlignment="1" applyProtection="0">
      <alignment vertical="center"/>
    </xf>
    <xf numFmtId="0" fontId="12" applyFont="1" fillId="23" applyFill="1" borderId="0" applyAlignment="1" applyProtection="0">
      <alignment vertical="center"/>
    </xf>
    <xf numFmtId="0" fontId="12" applyFont="1" fillId="24" applyFill="1" borderId="0" applyAlignment="1" applyProtection="0">
      <alignment vertical="center"/>
    </xf>
    <xf numFmtId="0" fontId="12" applyFont="1" fillId="25" applyFill="1" borderId="0" applyAlignment="1" applyProtection="0">
      <alignment vertical="center"/>
    </xf>
    <xf numFmtId="0" fontId="15" applyFont="1" fillId="15" applyFill="1" borderId="0" applyAlignment="1" applyProtection="0">
      <alignment vertical="center"/>
    </xf>
    <xf numFmtId="0" fontId="15" applyFont="1" fillId="26" applyFill="1" borderId="0" applyAlignment="1" applyProtection="0">
      <alignment vertical="center"/>
    </xf>
    <xf numFmtId="0" fontId="12" applyFont="1" fillId="27" applyFill="1" borderId="0" applyAlignment="1" applyProtection="0">
      <alignment vertical="center"/>
    </xf>
    <xf numFmtId="0" fontId="12" applyFont="1" fillId="28" applyFill="1" borderId="0" applyAlignment="1" applyProtection="0">
      <alignment vertical="center"/>
    </xf>
    <xf numFmtId="0" fontId="15" applyFont="1" fillId="29" applyFill="1" borderId="0" applyAlignment="1" applyProtection="0">
      <alignment vertical="center"/>
    </xf>
    <xf numFmtId="0" fontId="12" applyFont="1" fillId="30" applyFill="1" borderId="0" applyAlignment="1" applyProtection="0">
      <alignment vertical="center"/>
    </xf>
    <xf numFmtId="0" fontId="15" applyFont="1" fillId="31" applyFill="1" borderId="0" applyAlignment="1" applyProtection="0">
      <alignment vertical="center"/>
    </xf>
    <xf numFmtId="0" fontId="15" applyFont="1" fillId="32" applyFill="1" borderId="0" applyAlignment="1" applyProtection="0">
      <alignment vertical="center"/>
    </xf>
    <xf numFmtId="0" fontId="12" applyFont="1" fillId="33" applyFill="1" borderId="0" applyAlignment="1" applyProtection="0">
      <alignment vertical="center"/>
    </xf>
    <xf numFmtId="0" fontId="15" applyFont="1" fillId="34" applyFill="1" borderId="0" applyAlignment="1" applyProtection="0">
      <alignment vertical="center"/>
    </xf>
    <xf numFmtId="0" fontId="0" fillId="0" borderId="0" applyAlignment="1">
      <alignment vertical="center"/>
    </xf>
  </cellStyleXfs>
  <cellXfs count="29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/>
    </xf>
    <xf numFmtId="0" fontId="3" applyFont="1" fillId="0" borderId="0" applyAlignment="1" xfId="0">
      <alignment horizontal="left" vertical="center" wrapText="1"/>
    </xf>
    <xf numFmtId="0" fontId="4" applyFont="1" applyFill="1" fillId="0" borderId="0" applyAlignment="1" xfId="0">
      <alignment horizontal="center" vertical="center"/>
    </xf>
    <xf numFmtId="0" fontId="4" applyFont="1" applyFill="1" fillId="0" borderId="0" applyAlignment="1" xfId="0">
      <alignment horizontal="center" vertical="center" wrapText="1"/>
    </xf>
    <xf numFmtId="0" fontId="5" applyFont="1" applyFill="1" fillId="0" borderId="1" applyBorder="1" applyAlignment="1" xfId="0">
      <alignment horizontal="center" vertical="center" wrapText="1"/>
    </xf>
    <xf numFmtId="0" fontId="5" applyFont="1" applyFill="1" fillId="0" borderId="2" applyBorder="1" applyAlignment="1" xfId="0">
      <alignment horizontal="center" vertical="center"/>
    </xf>
    <xf numFmtId="0" fontId="6" applyFont="1" applyFill="1" fillId="0" borderId="3" applyBorder="1" applyAlignment="1" xfId="0">
      <alignment horizontal="center" vertical="center"/>
    </xf>
    <xf numFmtId="0" fontId="6" applyFont="1" applyFill="1" fillId="0" borderId="4" applyBorder="1" applyAlignment="1" xfId="0">
      <alignment horizontal="center" vertical="center" wrapText="1"/>
    </xf>
    <xf numFmtId="0" fontId="7" applyFont="1" fillId="3" applyFill="1" borderId="5" applyBorder="1" applyAlignment="1" xfId="0">
      <alignment horizontal="center" vertical="center" wrapText="1"/>
    </xf>
    <xf numFmtId="0" fontId="7" applyFont="1" fillId="3" applyFill="1" borderId="6" applyBorder="1" applyAlignment="1" xfId="0">
      <alignment horizontal="center" vertical="center"/>
    </xf>
    <xf numFmtId="0" fontId="6" applyFont="1" applyFill="1" fillId="0" borderId="7" applyBorder="1" applyAlignment="1" xfId="0">
      <alignment horizontal="center" vertical="center"/>
    </xf>
    <xf numFmtId="0" fontId="6" applyFont="1" applyFill="1" fillId="0" borderId="8" applyBorder="1" applyAlignment="1" xfId="0">
      <alignment horizontal="center" vertical="center"/>
    </xf>
    <xf numFmtId="0" fontId="7" applyFont="1" fillId="3" applyFill="1" borderId="9" applyBorder="1" applyAlignment="1" xfId="0">
      <alignment horizontal="center" vertical="center"/>
    </xf>
    <xf numFmtId="0" fontId="7" applyFont="1" fillId="3" applyFill="1" borderId="10" applyBorder="1" applyAlignment="1" xfId="0">
      <alignment horizontal="center" vertical="center" wrapText="1"/>
    </xf>
    <xf numFmtId="0" fontId="7" applyFont="1" fillId="3" applyFill="1" borderId="11" applyBorder="1" applyAlignment="1" xfId="0">
      <alignment horizontal="center" vertical="center"/>
    </xf>
    <xf numFmtId="0" fontId="7" applyFont="1" fillId="3" applyFill="1" borderId="12" applyBorder="1" applyAlignment="1" xfId="0">
      <alignment horizontal="center" vertical="center" wrapText="1"/>
    </xf>
    <xf numFmtId="0" fontId="6" applyFont="1" applyFill="1" fillId="0" borderId="13" applyBorder="1" applyAlignment="1" xfId="0">
      <alignment horizontal="center" vertical="center" wrapText="1"/>
    </xf>
    <xf numFmtId="0" fontId="6" applyFont="1" applyFill="1" fillId="0" borderId="14" applyBorder="1" applyAlignment="1" xfId="0">
      <alignment horizontal="center" vertical="center" wrapText="1"/>
    </xf>
    <xf numFmtId="176" applyNumberFormat="1" fontId="6" applyFont="1" applyFill="1" fillId="0" borderId="15" applyBorder="1" applyAlignment="1" xfId="0">
      <alignment horizontal="center" vertical="center" shrinkToFit="1"/>
    </xf>
    <xf numFmtId="0" fontId="6" applyFont="1" fillId="4" applyFill="1" borderId="16" applyBorder="1" applyAlignment="1" xfId="0">
      <alignment horizontal="center" vertical="center"/>
    </xf>
    <xf numFmtId="0" fontId="6" applyFont="1" fillId="4" applyFill="1" borderId="17" applyBorder="1" applyAlignment="1" xfId="0">
      <alignment horizontal="center" vertical="center" wrapText="1"/>
    </xf>
    <xf numFmtId="0" fontId="6" applyFont="1" fillId="4" applyFill="1" borderId="18" applyBorder="1" applyAlignment="1" xfId="0">
      <alignment horizontal="center" vertical="center"/>
    </xf>
    <xf numFmtId="0" fontId="6" applyFont="1" fillId="4" applyFill="1" borderId="19" applyBorder="1" applyAlignment="1" xfId="0">
      <alignment horizontal="center" vertical="center"/>
    </xf>
    <xf numFmtId="0" fontId="8" applyFont="1" fillId="4" applyFill="1" borderId="20" applyBorder="1" applyAlignment="1" xfId="0">
      <alignment horizontal="center" vertical="center"/>
    </xf>
    <xf numFmtId="0" fontId="8" applyFont="1" fillId="4" applyFill="1" borderId="21" applyBorder="1" applyAlignment="1" xfId="0">
      <alignment horizontal="center" vertical="center" wrapText="1"/>
    </xf>
    <xf numFmtId="0" fontId="8" applyFont="1" fillId="4" applyFill="1" borderId="22" applyBorder="1" applyAlignment="1" xfId="0">
      <alignment horizontal="center" vertical="center"/>
    </xf>
    <xf numFmtId="0" fontId="8" applyFont="1" fillId="4" applyFill="1" borderId="23" applyBorder="1" applyAlignment="1" xfId="0">
      <alignment horizontal="center" vertical="center" wrapText="1"/>
    </xf>
    <xf numFmtId="0" fontId="8" applyFont="1" fillId="4" applyFill="1" borderId="24" applyBorder="1" applyAlignment="1" xfId="0">
      <alignment horizontal="center" vertical="center"/>
    </xf>
    <xf numFmtId="0" fontId="8" applyFont="1" fillId="4" applyFill="1" borderId="25" applyBorder="1" applyAlignment="1" xfId="0">
      <alignment horizontal="center" vertical="center" wrapText="1"/>
    </xf>
    <xf numFmtId="0" fontId="9" applyFont="1" fillId="3" applyFill="1" borderId="26" applyBorder="1" applyAlignment="1" xfId="0">
      <alignment horizontal="center" vertical="center" wrapText="1"/>
    </xf>
    <xf numFmtId="0" fontId="9" applyFont="1" fillId="3" applyFill="1" borderId="27" applyBorder="1" applyAlignment="1" xfId="0">
      <alignment horizontal="center" vertical="center"/>
    </xf>
    <xf numFmtId="0" fontId="8" applyFont="1" applyFill="1" fillId="0" borderId="28" applyBorder="1" applyAlignment="1" xfId="0">
      <alignment horizontal="center" vertical="center"/>
    </xf>
    <xf numFmtId="0" fontId="8" applyFont="1" applyFill="1" fillId="0" borderId="29" applyBorder="1" applyAlignment="1" xfId="0">
      <alignment horizontal="center" vertical="center" wrapText="1"/>
    </xf>
    <xf numFmtId="0" fontId="8" applyFont="1" applyFill="1" fillId="0" borderId="30" applyBorder="1" applyAlignment="1" xfId="0">
      <alignment horizontal="center" vertical="center" wrapText="1"/>
    </xf>
    <xf numFmtId="0" fontId="8" applyFont="1" applyFill="1" fillId="0" borderId="31" applyBorder="1" applyAlignment="1" xfId="0">
      <alignment horizontal="center" vertical="center" wrapText="1"/>
    </xf>
    <xf numFmtId="0" fontId="8" applyFont="1" applyFill="1" fillId="0" borderId="32" applyBorder="1" applyAlignment="1" xfId="0">
      <alignment horizontal="center" vertical="center" wrapText="1"/>
    </xf>
    <xf numFmtId="0" fontId="1" applyFont="1" applyFill="1" fillId="0" borderId="33" applyBorder="1" applyAlignment="1" xfId="0">
      <alignment horizontal="center" vertical="center"/>
    </xf>
    <xf numFmtId="0" fontId="8" applyFont="1" applyFill="1" fillId="0" borderId="34" applyBorder="1" applyAlignment="1" xfId="0">
      <alignment horizontal="center" vertical="center"/>
    </xf>
    <xf numFmtId="0" fontId="8" applyFont="1" applyFill="1" fillId="0" borderId="35" applyBorder="1" applyAlignment="1" xfId="0">
      <alignment horizontal="center" vertical="center"/>
    </xf>
    <xf numFmtId="0" fontId="9" applyFont="1" applyFill="1" fillId="0" borderId="36" applyBorder="1" applyAlignment="1" xfId="0">
      <alignment horizontal="center" vertical="center"/>
    </xf>
    <xf numFmtId="0" fontId="9" applyFont="1" applyFill="1" fillId="0" borderId="37" applyBorder="1" applyAlignment="1" xfId="0">
      <alignment horizontal="center" vertical="center"/>
    </xf>
    <xf numFmtId="0" fontId="9" applyFont="1" applyFill="1" fillId="0" borderId="38" applyBorder="1" applyAlignment="1" xfId="0">
      <alignment horizontal="center" vertical="center"/>
    </xf>
    <xf numFmtId="0" fontId="9" applyFont="1" applyFill="1" fillId="0" borderId="39" applyBorder="1" applyAlignment="1" xfId="0">
      <alignment horizontal="center" vertical="center" wrapText="1"/>
    </xf>
    <xf numFmtId="0" fontId="9" applyFont="1" applyFill="1" fillId="0" borderId="40" applyBorder="1" applyAlignment="1" xfId="0">
      <alignment horizontal="center" vertical="center"/>
    </xf>
    <xf numFmtId="0" fontId="9" applyFont="1" applyFill="1" fillId="0" borderId="41" applyBorder="1" applyAlignment="1" xfId="0">
      <alignment horizontal="center" vertical="center"/>
    </xf>
    <xf numFmtId="0" fontId="9" applyFont="1" applyFill="1" fillId="0" borderId="42" applyBorder="1" applyAlignment="1" xfId="0">
      <alignment horizontal="center" vertical="center"/>
    </xf>
    <xf numFmtId="0" fontId="9" applyFont="1" applyFill="1" fillId="0" borderId="43" applyBorder="1" applyAlignment="1" xfId="0">
      <alignment horizontal="center" vertical="center"/>
    </xf>
    <xf numFmtId="0" fontId="10" applyFont="1" fillId="4" applyFill="1" borderId="44" applyBorder="1" applyAlignment="1" xfId="0">
      <alignment horizontal="center" vertical="center" wrapText="1"/>
    </xf>
    <xf numFmtId="0" fontId="9" applyFont="1" fillId="3" applyFill="1" borderId="45" applyBorder="1" applyAlignment="1" xfId="0">
      <alignment horizontal="center" vertical="center" wrapText="1"/>
    </xf>
    <xf numFmtId="0" fontId="9" applyFont="1" fillId="3" applyFill="1" borderId="46" applyBorder="1" applyAlignment="1" xfId="0">
      <alignment horizontal="center" vertical="center" wrapText="1"/>
    </xf>
    <xf numFmtId="0" fontId="9" applyFont="1" applyFill="1" fillId="0" borderId="47" applyBorder="1" applyAlignment="1" xfId="0">
      <alignment horizontal="center" vertical="center"/>
    </xf>
    <xf numFmtId="0" fontId="11" applyFont="1" applyFill="1" fillId="0" borderId="48" applyBorder="1" applyAlignment="1" xfId="0">
      <alignment horizontal="center" vertical="center"/>
    </xf>
    <xf numFmtId="177" applyNumberFormat="1" fontId="12" applyFont="1" fillId="0" borderId="0" applyAlignment="1" xfId="0">
      <alignment vertical="center"/>
    </xf>
    <xf numFmtId="0" fontId="12" applyFont="1" fillId="5" applyFill="1" borderId="0" applyAlignment="1" xfId="0">
      <alignment vertical="center"/>
    </xf>
    <xf numFmtId="0" fontId="13" applyFont="1" fillId="6" applyFill="1" borderId="49" applyBorder="1" applyAlignment="1" xfId="0">
      <alignment vertical="center"/>
    </xf>
    <xf numFmtId="178" applyNumberFormat="1" fontId="12" applyFont="1" fillId="0" borderId="0" applyAlignment="1" xfId="0">
      <alignment vertical="center"/>
    </xf>
    <xf numFmtId="179" applyNumberFormat="1" fontId="12" applyFont="1" fillId="0" borderId="0" applyAlignment="1" xfId="0">
      <alignment vertical="center"/>
    </xf>
    <xf numFmtId="0" fontId="12" applyFont="1" fillId="7" applyFill="1" borderId="0" applyAlignment="1" xfId="0">
      <alignment vertical="center"/>
    </xf>
    <xf numFmtId="0" fontId="14" applyFont="1" fillId="8" applyFill="1" borderId="0" applyAlignment="1" xfId="0">
      <alignment vertical="center"/>
    </xf>
    <xf numFmtId="180" applyNumberFormat="1" fontId="12" applyFont="1" fillId="0" borderId="0" applyAlignment="1" xfId="0">
      <alignment vertical="center"/>
    </xf>
    <xf numFmtId="0" fontId="15" applyFont="1" fillId="9" applyFill="1" borderId="0" applyAlignment="1" xfId="0">
      <alignment vertical="center"/>
    </xf>
    <xf numFmtId="0" fontId="16" applyFont="1" fillId="0" borderId="0" applyAlignment="1" xfId="0">
      <alignment vertical="center"/>
    </xf>
    <xf numFmtId="181" applyNumberFormat="1" fontId="12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2" applyFont="1" fillId="10" applyFill="1" borderId="50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51" applyBorder="1" applyAlignment="1" xfId="0">
      <alignment vertical="center"/>
    </xf>
    <xf numFmtId="0" fontId="23" applyFont="1" fillId="0" borderId="52" applyBorder="1" applyAlignment="1" xfId="0">
      <alignment vertical="center"/>
    </xf>
    <xf numFmtId="0" fontId="15" applyFont="1" fillId="12" applyFill="1" borderId="0" applyAlignment="1" xfId="0">
      <alignment vertical="center"/>
    </xf>
    <xf numFmtId="0" fontId="18" applyFont="1" fillId="0" borderId="53" applyBorder="1" applyAlignment="1" xfId="0">
      <alignment vertical="center"/>
    </xf>
    <xf numFmtId="0" fontId="15" applyFont="1" fillId="13" applyFill="1" borderId="0" applyAlignment="1" xfId="0">
      <alignment vertical="center"/>
    </xf>
    <xf numFmtId="0" fontId="24" applyFont="1" fillId="14" applyFill="1" borderId="54" applyBorder="1" applyAlignment="1" xfId="0">
      <alignment vertical="center"/>
    </xf>
    <xf numFmtId="0" fontId="25" applyFont="1" fillId="14" applyFill="1" borderId="55" applyBorder="1" applyAlignment="1" xfId="0">
      <alignment vertical="center"/>
    </xf>
    <xf numFmtId="0" fontId="26" applyFont="1" fillId="15" applyFill="1" borderId="56" applyBorder="1" applyAlignment="1" xfId="0">
      <alignment vertical="center"/>
    </xf>
    <xf numFmtId="0" fontId="12" applyFont="1" fillId="16" applyFill="1" borderId="0" applyAlignment="1" xfId="0">
      <alignment vertical="center"/>
    </xf>
    <xf numFmtId="0" fontId="15" applyFont="1" fillId="17" applyFill="1" borderId="0" applyAlignment="1" xfId="0">
      <alignment vertical="center"/>
    </xf>
    <xf numFmtId="0" fontId="27" applyFont="1" fillId="0" borderId="57" applyBorder="1" applyAlignment="1" xfId="0">
      <alignment vertical="center"/>
    </xf>
    <xf numFmtId="0" fontId="28" applyFont="1" fillId="0" borderId="58" applyBorder="1" applyAlignment="1" xfId="0">
      <alignment vertical="center"/>
    </xf>
    <xf numFmtId="0" fontId="29" applyFont="1" fillId="18" applyFill="1" borderId="0" applyAlignment="1" xfId="0">
      <alignment vertical="center"/>
    </xf>
    <xf numFmtId="0" fontId="30" applyFont="1" fillId="19" applyFill="1" borderId="0" applyAlignment="1" xfId="0">
      <alignment vertical="center"/>
    </xf>
    <xf numFmtId="0" fontId="12" applyFont="1" fillId="20" applyFill="1" borderId="0" applyAlignment="1" xfId="0">
      <alignment vertical="center"/>
    </xf>
    <xf numFmtId="0" fontId="15" applyFont="1" fillId="21" applyFill="1" borderId="0" applyAlignment="1" xfId="0">
      <alignment vertical="center"/>
    </xf>
    <xf numFmtId="0" fontId="12" applyFont="1" fillId="22" applyFill="1" borderId="0" applyAlignment="1" xfId="0">
      <alignment vertical="center"/>
    </xf>
    <xf numFmtId="0" fontId="12" applyFont="1" fillId="23" applyFill="1" borderId="0" applyAlignment="1" xfId="0">
      <alignment vertical="center"/>
    </xf>
    <xf numFmtId="0" fontId="12" applyFont="1" fillId="24" applyFill="1" borderId="0" applyAlignment="1" xfId="0">
      <alignment vertical="center"/>
    </xf>
    <xf numFmtId="0" fontId="12" applyFont="1" fillId="25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15" applyFont="1" fillId="26" applyFill="1" borderId="0" applyAlignment="1" xfId="0">
      <alignment vertical="center"/>
    </xf>
    <xf numFmtId="0" fontId="12" applyFont="1" fillId="27" applyFill="1" borderId="0" applyAlignment="1" xfId="0">
      <alignment vertical="center"/>
    </xf>
    <xf numFmtId="0" fontId="12" applyFont="1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2" applyFont="1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12" applyFont="1" fillId="33" applyFill="1" borderId="0" applyAlignment="1" xfId="0">
      <alignment vertical="center"/>
    </xf>
    <xf numFmtId="0" fontId="15" applyFont="1" fillId="34" applyFill="1" borderId="0" applyAlignment="1" xfId="0">
      <alignment vertical="center"/>
    </xf>
    <xf numFmtId="0" fontId="3" applyFont="1" applyFill="1" fillId="0" borderId="0" applyAlignment="1" xfId="0">
      <alignment horizontal="left" vertical="center"/>
    </xf>
    <xf numFmtId="0" fontId="31" applyFont="1" fillId="8" applyFill="1" borderId="0" applyAlignment="1" xfId="0">
      <alignment vertical="center"/>
    </xf>
    <xf numFmtId="0" fontId="32" applyFont="1" fillId="18" applyFill="1" borderId="0" applyAlignment="1" xfId="0">
      <alignment vertical="center"/>
    </xf>
    <xf numFmtId="0" fontId="33" applyFont="1" fillId="19" applyFill="1" borderId="0" applyAlignment="1" xfId="0">
      <alignment vertical="center"/>
    </xf>
    <xf numFmtId="0" fontId="34" applyFont="1" fillId="14" applyFill="1" borderId="59" applyBorder="1" applyAlignment="1" xfId="0">
      <alignment vertical="center"/>
    </xf>
    <xf numFmtId="0" fontId="35" applyFont="1" fillId="15" applyFill="1" borderId="60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61" applyBorder="1" applyAlignment="1" xfId="0">
      <alignment vertical="center"/>
    </xf>
    <xf numFmtId="0" fontId="39" applyFont="1" fillId="14" applyFill="1" borderId="62" applyBorder="1" applyAlignment="1" xfId="0">
      <alignment vertical="center"/>
    </xf>
    <xf numFmtId="0" fontId="40" applyFont="1" fillId="6" applyFill="1" borderId="63" applyBorder="1" applyAlignment="1" xfId="0">
      <alignment vertical="center"/>
    </xf>
    <xf numFmtId="0" fontId="0" fillId="10" applyFill="1" borderId="64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65" applyBorder="1" applyAlignment="1" xfId="0">
      <alignment vertical="center"/>
    </xf>
    <xf numFmtId="0" fontId="43" applyFont="1" fillId="0" borderId="66" applyBorder="1" applyAlignment="1" xfId="0">
      <alignment vertical="center"/>
    </xf>
    <xf numFmtId="0" fontId="44" applyFont="1" fillId="0" borderId="67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68" applyBorder="1" applyAlignment="1" xfId="0">
      <alignment vertical="center"/>
    </xf>
    <xf numFmtId="0" fontId="46" applyFont="1" fillId="35" applyFill="1" borderId="0" applyAlignment="1" xfId="0">
      <alignment vertical="center"/>
    </xf>
    <xf numFmtId="0" fontId="46" applyFont="1" fillId="36" applyFill="1" borderId="0" applyAlignment="1" xfId="0">
      <alignment vertical="center"/>
    </xf>
    <xf numFmtId="0" fontId="46" applyFont="1" fillId="37" applyFill="1" borderId="0" applyAlignment="1" xfId="0">
      <alignment vertical="center"/>
    </xf>
    <xf numFmtId="0" fontId="46" applyFont="1" fillId="38" applyFill="1" borderId="0" applyAlignment="1" xfId="0">
      <alignment vertical="center"/>
    </xf>
    <xf numFmtId="0" fontId="46" applyFont="1" fillId="39" applyFill="1" borderId="0" applyAlignment="1" xfId="0">
      <alignment vertical="center"/>
    </xf>
    <xf numFmtId="0" fontId="46" applyFont="1" fillId="40" applyFill="1" borderId="0" applyAlignment="1" xfId="0">
      <alignment vertical="center"/>
    </xf>
    <xf numFmtId="0" fontId="46" applyFont="1" fillId="41" applyFill="1" borderId="0" applyAlignment="1" xfId="0">
      <alignment vertical="center"/>
    </xf>
    <xf numFmtId="0" fontId="46" applyFont="1" fillId="42" applyFill="1" borderId="0" applyAlignment="1" xfId="0">
      <alignment vertical="center"/>
    </xf>
    <xf numFmtId="0" fontId="46" applyFont="1" fillId="43" applyFill="1" borderId="0" applyAlignment="1" xfId="0">
      <alignment vertical="center"/>
    </xf>
    <xf numFmtId="0" fontId="46" applyFont="1" fillId="44" applyFill="1" borderId="0" applyAlignment="1" xfId="0">
      <alignment vertical="center"/>
    </xf>
    <xf numFmtId="0" fontId="46" applyFont="1" fillId="45" applyFill="1" borderId="0" applyAlignment="1" xfId="0">
      <alignment vertical="center"/>
    </xf>
    <xf numFmtId="0" fontId="46" applyFont="1" fillId="46" applyFill="1" borderId="0" applyAlignment="1" xfId="0">
      <alignment vertical="center"/>
    </xf>
    <xf numFmtId="0" fontId="47" applyFont="1" fillId="47" applyFill="1" borderId="0" applyAlignment="1" xfId="0">
      <alignment vertical="center"/>
    </xf>
    <xf numFmtId="0" fontId="47" applyFont="1" fillId="48" applyFill="1" borderId="0" applyAlignment="1" xfId="0">
      <alignment vertical="center"/>
    </xf>
    <xf numFmtId="0" fontId="47" applyFont="1" fillId="49" applyFill="1" borderId="0" applyAlignment="1" xfId="0">
      <alignment vertical="center"/>
    </xf>
    <xf numFmtId="0" fontId="47" applyFont="1" fillId="50" applyFill="1" borderId="0" applyAlignment="1" xfId="0">
      <alignment vertical="center"/>
    </xf>
    <xf numFmtId="0" fontId="47" applyFont="1" fillId="51" applyFill="1" borderId="0" applyAlignment="1" xfId="0">
      <alignment vertical="center"/>
    </xf>
    <xf numFmtId="0" fontId="47" applyFont="1" fillId="52" applyFill="1" borderId="0" applyAlignment="1" xfId="0">
      <alignment vertical="center"/>
    </xf>
    <xf numFmtId="0" fontId="47" applyFont="1" fillId="53" applyFill="1" borderId="0" applyAlignment="1" xfId="0">
      <alignment vertical="center"/>
    </xf>
    <xf numFmtId="0" fontId="47" applyFont="1" fillId="54" applyFill="1" borderId="0" applyAlignment="1" xfId="0">
      <alignment vertical="center"/>
    </xf>
    <xf numFmtId="0" fontId="47" applyFont="1" fillId="55" applyFill="1" borderId="0" applyAlignment="1" xfId="0">
      <alignment vertical="center"/>
    </xf>
    <xf numFmtId="0" fontId="47" applyFont="1" fillId="56" applyFill="1" borderId="0" applyAlignment="1" xfId="0">
      <alignment vertical="center"/>
    </xf>
    <xf numFmtId="0" fontId="47" applyFont="1" fillId="57" applyFill="1" borderId="0" applyAlignment="1" xfId="0">
      <alignment vertical="center"/>
    </xf>
    <xf numFmtId="0" fontId="47" applyFont="1" fillId="58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177" applyNumberFormat="1" fontId="12" applyFont="1" fillId="0" borderId="0" applyAlignment="1" xfId="0">
      <alignment vertical="center"/>
    </xf>
    <xf numFmtId="0" fontId="12" applyFont="1" fillId="5" applyFill="1" borderId="0" applyAlignment="1" xfId="0">
      <alignment vertical="center"/>
    </xf>
    <xf numFmtId="0" fontId="13" applyFont="1" fillId="6" applyFill="1" borderId="49" applyBorder="1" applyAlignment="1" xfId="0">
      <alignment vertical="center"/>
    </xf>
    <xf numFmtId="178" applyNumberFormat="1" fontId="12" applyFont="1" fillId="0" borderId="0" applyAlignment="1" xfId="0">
      <alignment vertical="center"/>
    </xf>
    <xf numFmtId="179" applyNumberFormat="1" fontId="12" applyFont="1" fillId="0" borderId="0" applyAlignment="1" xfId="0">
      <alignment vertical="center"/>
    </xf>
    <xf numFmtId="0" fontId="12" applyFont="1" fillId="7" applyFill="1" borderId="0" applyAlignment="1" xfId="0">
      <alignment vertical="center"/>
    </xf>
    <xf numFmtId="0" fontId="14" applyFont="1" fillId="8" applyFill="1" borderId="0" applyAlignment="1" xfId="0">
      <alignment vertical="center"/>
    </xf>
    <xf numFmtId="180" applyNumberFormat="1" fontId="12" applyFont="1" fillId="0" borderId="0" applyAlignment="1" xfId="0">
      <alignment vertical="center"/>
    </xf>
    <xf numFmtId="0" fontId="15" applyFont="1" fillId="9" applyFill="1" borderId="0" applyAlignment="1" xfId="0">
      <alignment vertical="center"/>
    </xf>
    <xf numFmtId="0" fontId="16" applyFont="1" fillId="0" borderId="0" applyAlignment="1" xfId="0">
      <alignment vertical="center"/>
    </xf>
    <xf numFmtId="181" applyNumberFormat="1" fontId="12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2" applyFont="1" fillId="10" applyFill="1" borderId="50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51" applyBorder="1" applyAlignment="1" xfId="0">
      <alignment vertical="center"/>
    </xf>
    <xf numFmtId="0" fontId="23" applyFont="1" fillId="0" borderId="52" applyBorder="1" applyAlignment="1" xfId="0">
      <alignment vertical="center"/>
    </xf>
    <xf numFmtId="0" fontId="15" applyFont="1" fillId="12" applyFill="1" borderId="0" applyAlignment="1" xfId="0">
      <alignment vertical="center"/>
    </xf>
    <xf numFmtId="0" fontId="18" applyFont="1" fillId="0" borderId="53" applyBorder="1" applyAlignment="1" xfId="0">
      <alignment vertical="center"/>
    </xf>
    <xf numFmtId="0" fontId="15" applyFont="1" fillId="13" applyFill="1" borderId="0" applyAlignment="1" xfId="0">
      <alignment vertical="center"/>
    </xf>
    <xf numFmtId="0" fontId="24" applyFont="1" fillId="14" applyFill="1" borderId="54" applyBorder="1" applyAlignment="1" xfId="0">
      <alignment vertical="center"/>
    </xf>
    <xf numFmtId="0" fontId="25" applyFont="1" fillId="14" applyFill="1" borderId="55" applyBorder="1" applyAlignment="1" xfId="0">
      <alignment vertical="center"/>
    </xf>
    <xf numFmtId="0" fontId="26" applyFont="1" fillId="15" applyFill="1" borderId="56" applyBorder="1" applyAlignment="1" xfId="0">
      <alignment vertical="center"/>
    </xf>
    <xf numFmtId="0" fontId="12" applyFont="1" fillId="16" applyFill="1" borderId="0" applyAlignment="1" xfId="0">
      <alignment vertical="center"/>
    </xf>
    <xf numFmtId="0" fontId="15" applyFont="1" fillId="17" applyFill="1" borderId="0" applyAlignment="1" xfId="0">
      <alignment vertical="center"/>
    </xf>
    <xf numFmtId="0" fontId="27" applyFont="1" fillId="0" borderId="57" applyBorder="1" applyAlignment="1" xfId="0">
      <alignment vertical="center"/>
    </xf>
    <xf numFmtId="0" fontId="28" applyFont="1" fillId="0" borderId="58" applyBorder="1" applyAlignment="1" xfId="0">
      <alignment vertical="center"/>
    </xf>
    <xf numFmtId="0" fontId="29" applyFont="1" fillId="18" applyFill="1" borderId="0" applyAlignment="1" xfId="0">
      <alignment vertical="center"/>
    </xf>
    <xf numFmtId="0" fontId="30" applyFont="1" fillId="19" applyFill="1" borderId="0" applyAlignment="1" xfId="0">
      <alignment vertical="center"/>
    </xf>
    <xf numFmtId="0" fontId="12" applyFont="1" fillId="20" applyFill="1" borderId="0" applyAlignment="1" xfId="0">
      <alignment vertical="center"/>
    </xf>
    <xf numFmtId="0" fontId="15" applyFont="1" fillId="21" applyFill="1" borderId="0" applyAlignment="1" xfId="0">
      <alignment vertical="center"/>
    </xf>
    <xf numFmtId="0" fontId="12" applyFont="1" fillId="22" applyFill="1" borderId="0" applyAlignment="1" xfId="0">
      <alignment vertical="center"/>
    </xf>
    <xf numFmtId="0" fontId="12" applyFont="1" fillId="23" applyFill="1" borderId="0" applyAlignment="1" xfId="0">
      <alignment vertical="center"/>
    </xf>
    <xf numFmtId="0" fontId="12" applyFont="1" fillId="24" applyFill="1" borderId="0" applyAlignment="1" xfId="0">
      <alignment vertical="center"/>
    </xf>
    <xf numFmtId="0" fontId="12" applyFont="1" fillId="25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15" applyFont="1" fillId="26" applyFill="1" borderId="0" applyAlignment="1" xfId="0">
      <alignment vertical="center"/>
    </xf>
    <xf numFmtId="0" fontId="12" applyFont="1" fillId="27" applyFill="1" borderId="0" applyAlignment="1" xfId="0">
      <alignment vertical="center"/>
    </xf>
    <xf numFmtId="0" fontId="12" applyFont="1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2" applyFont="1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12" applyFont="1" fillId="33" applyFill="1" borderId="0" applyAlignment="1" xfId="0">
      <alignment vertical="center"/>
    </xf>
    <xf numFmtId="0" fontId="15" applyFont="1" fillId="34" applyFill="1" borderId="0" applyAlignment="1" xfId="0">
      <alignment vertical="center"/>
    </xf>
    <xf numFmtId="0" fontId="0" fillId="0" borderId="0" applyAlignment="1" xfId="0">
      <alignment vertical="center"/>
    </xf>
    <xf numFmtId="0" fontId="3" applyFont="1" applyFill="1" fillId="0" borderId="0" applyAlignment="1" xfId="0">
      <alignment horizontal="left" vertical="center"/>
    </xf>
    <xf numFmtId="0" fontId="3" applyFont="1" applyFill="1" fillId="0" borderId="0" applyAlignment="1" xfId="0">
      <alignment horizontal="left" vertical="center" wrapText="1"/>
    </xf>
    <xf numFmtId="0" fontId="4" applyFont="1" applyFill="1" fillId="0" borderId="0" applyAlignment="1" xfId="0">
      <alignment horizontal="center" vertical="center"/>
    </xf>
    <xf numFmtId="0" fontId="4" applyFont="1" applyFill="1" fillId="0" borderId="0" applyAlignment="1" xfId="0">
      <alignment horizontal="center" vertical="center" wrapText="1"/>
    </xf>
    <xf numFmtId="0" fontId="6" applyFont="1" applyFill="1" fillId="0" borderId="79" applyBorder="1" applyAlignment="1" xfId="0">
      <alignment horizontal="center" vertical="center"/>
    </xf>
    <xf numFmtId="0" fontId="6" applyFont="1" applyFill="1" fillId="0" borderId="80" applyBorder="1" applyAlignment="1" xfId="0">
      <alignment horizontal="center" vertical="center"/>
    </xf>
    <xf numFmtId="0" fontId="6" applyFont="1" applyFill="1" fillId="0" borderId="81" applyBorder="1" applyAlignment="1" xfId="0">
      <alignment horizontal="center" vertical="center"/>
    </xf>
    <xf numFmtId="0" fontId="6" applyFont="1" fillId="4" applyFill="1" borderId="82" applyBorder="1" applyAlignment="1" xfId="0">
      <alignment horizontal="center" vertical="center"/>
    </xf>
    <xf numFmtId="0" fontId="8" applyFont="1" fillId="4" applyFill="1" borderId="83" applyBorder="1" applyAlignment="1" xfId="0">
      <alignment horizontal="center" vertical="center"/>
    </xf>
    <xf numFmtId="0" fontId="8" applyFont="1" fillId="4" applyFill="1" borderId="84" applyBorder="1" applyAlignment="1" xfId="0">
      <alignment horizontal="center" vertical="center"/>
    </xf>
    <xf numFmtId="0" fontId="8" applyFont="1" fillId="4" applyFill="1" borderId="85" applyBorder="1" applyAlignment="1" xfId="0">
      <alignment horizontal="center" vertical="center"/>
    </xf>
    <xf numFmtId="0" fontId="8" applyFont="1" applyFill="1" fillId="0" borderId="86" applyBorder="1" applyAlignment="1" xfId="0">
      <alignment horizontal="center" vertical="center"/>
    </xf>
    <xf numFmtId="0" fontId="8" applyFont="1" applyFill="1" fillId="0" borderId="87" applyBorder="1" applyAlignment="1" xfId="0">
      <alignment horizontal="center" vertical="center" wrapText="1"/>
    </xf>
    <xf numFmtId="0" fontId="8" applyFont="1" applyFill="1" fillId="0" borderId="88" applyBorder="1" applyAlignment="1" xfId="0">
      <alignment horizontal="center" vertical="center" wrapText="1"/>
    </xf>
    <xf numFmtId="0" fontId="8" applyFont="1" applyFill="1" fillId="0" borderId="89" applyBorder="1" applyAlignment="1" xfId="0">
      <alignment horizontal="center" vertical="center" wrapText="1"/>
    </xf>
    <xf numFmtId="0" fontId="6" applyFont="1" applyFill="1" fillId="0" borderId="90" applyBorder="1" applyAlignment="1" xfId="0">
      <alignment horizontal="center" vertical="center" wrapText="1"/>
    </xf>
    <xf numFmtId="0" fontId="6" applyFont="1" applyFill="1" fillId="0" borderId="91" applyBorder="1" applyAlignment="1" xfId="0">
      <alignment horizontal="center" vertical="center" wrapText="1"/>
    </xf>
    <xf numFmtId="0" fontId="6" applyFont="1" applyFill="1" fillId="0" borderId="92" applyBorder="1" applyAlignment="1" xfId="0">
      <alignment horizontal="center" vertical="center" wrapText="1"/>
    </xf>
    <xf numFmtId="0" fontId="6" applyFont="1" fillId="4" applyFill="1" borderId="93" applyBorder="1" applyAlignment="1" xfId="0">
      <alignment horizontal="center" vertical="center" wrapText="1"/>
    </xf>
    <xf numFmtId="0" fontId="8" applyFont="1" fillId="4" applyFill="1" borderId="94" applyBorder="1" applyAlignment="1" xfId="0">
      <alignment horizontal="center" vertical="center" wrapText="1"/>
    </xf>
    <xf numFmtId="0" fontId="8" applyFont="1" fillId="4" applyFill="1" borderId="95" applyBorder="1" applyAlignment="1" xfId="0">
      <alignment horizontal="center" vertical="center" wrapText="1"/>
    </xf>
    <xf numFmtId="0" fontId="8" applyFont="1" fillId="4" applyFill="1" borderId="96" applyBorder="1" applyAlignment="1" xfId="0">
      <alignment horizontal="center" vertical="center" wrapText="1"/>
    </xf>
    <xf numFmtId="0" fontId="8" applyFont="1" applyFill="1" fillId="0" borderId="97" applyBorder="1" applyAlignment="1" xfId="0">
      <alignment horizontal="center" vertical="center" wrapText="1"/>
    </xf>
    <xf numFmtId="0" fontId="7" applyFont="1" fillId="3" applyFill="1" borderId="98" applyBorder="1" applyAlignment="1" xfId="0">
      <alignment horizontal="center" vertical="center" wrapText="1"/>
    </xf>
    <xf numFmtId="0" fontId="7" applyFont="1" fillId="3" applyFill="1" borderId="99" applyBorder="1" applyAlignment="1" xfId="0">
      <alignment horizontal="center" vertical="center"/>
    </xf>
    <xf numFmtId="0" fontId="6" applyFont="1" fillId="4" applyFill="1" borderId="100" applyBorder="1" applyAlignment="1" xfId="0">
      <alignment horizontal="center" vertical="center"/>
    </xf>
    <xf numFmtId="0" fontId="6" applyFont="1" fillId="4" applyFill="1" borderId="101" applyBorder="1" applyAlignment="1" xfId="0">
      <alignment horizontal="center" vertical="center"/>
    </xf>
    <xf numFmtId="0" fontId="9" applyFont="1" fillId="3" applyFill="1" borderId="102" applyBorder="1" applyAlignment="1" xfId="0">
      <alignment horizontal="center" vertical="center" wrapText="1"/>
    </xf>
    <xf numFmtId="0" fontId="1" applyFont="1" applyFill="1" fillId="0" borderId="103" applyBorder="1" applyAlignment="1" xfId="0">
      <alignment horizontal="center" vertical="center"/>
    </xf>
    <xf numFmtId="0" fontId="9" applyFont="1" applyFill="1" fillId="0" borderId="104" applyBorder="1" applyAlignment="1" xfId="0">
      <alignment horizontal="center" vertical="center"/>
    </xf>
    <xf numFmtId="0" fontId="9" applyFont="1" applyFill="1" fillId="0" borderId="105" applyBorder="1" applyAlignment="1" xfId="0">
      <alignment horizontal="center" vertical="center"/>
    </xf>
    <xf numFmtId="0" fontId="9" applyFont="1" fillId="3" applyFill="1" borderId="106" applyBorder="1" applyAlignment="1" xfId="0">
      <alignment horizontal="center" vertical="center"/>
    </xf>
    <xf numFmtId="0" fontId="9" applyFont="1" fillId="3" applyFill="1" borderId="107" applyBorder="1" applyAlignment="1" xfId="0">
      <alignment horizontal="center" vertical="center" wrapText="1"/>
    </xf>
    <xf numFmtId="0" fontId="9" applyFont="1" fillId="3" applyFill="1" borderId="108" applyBorder="1" applyAlignment="1" xfId="0">
      <alignment horizontal="center" vertical="center" wrapText="1"/>
    </xf>
    <xf numFmtId="0" fontId="9" applyFont="1" applyFill="1" fillId="0" borderId="109" applyBorder="1" applyAlignment="1" xfId="0">
      <alignment horizontal="center" vertical="center"/>
    </xf>
    <xf numFmtId="0" fontId="8" applyFont="1" applyFill="1" fillId="0" borderId="110" applyBorder="1" applyAlignment="1" xfId="0">
      <alignment horizontal="center" vertical="center"/>
    </xf>
    <xf numFmtId="0" fontId="8" applyFont="1" applyFill="1" fillId="0" borderId="111" applyBorder="1" applyAlignment="1" xfId="0">
      <alignment horizontal="center" vertical="center"/>
    </xf>
    <xf numFmtId="0" fontId="10" applyFont="1" fillId="4" applyFill="1" borderId="112" applyBorder="1" applyAlignment="1" xfId="0">
      <alignment horizontal="center" vertical="center" wrapText="1"/>
    </xf>
    <xf numFmtId="0" fontId="7" applyFont="1" fillId="3" applyFill="1" borderId="113" applyBorder="1" applyAlignment="1" xfId="0">
      <alignment horizontal="center" vertical="center" wrapText="1"/>
    </xf>
    <xf numFmtId="0" fontId="7" applyFont="1" fillId="3" applyFill="1" borderId="114" applyBorder="1" applyAlignment="1" xfId="0">
      <alignment horizontal="center" vertical="center"/>
    </xf>
    <xf numFmtId="0" fontId="7" applyFont="1" fillId="3" applyFill="1" borderId="115" applyBorder="1" applyAlignment="1" xfId="0">
      <alignment horizontal="center" vertical="center" wrapText="1"/>
    </xf>
    <xf numFmtId="0" fontId="7" applyFont="1" fillId="3" applyFill="1" borderId="116" applyBorder="1" applyAlignment="1" xfId="0">
      <alignment horizontal="center" vertical="center"/>
    </xf>
    <xf numFmtId="0" fontId="9" applyFont="1" applyFill="1" fillId="0" borderId="117" applyBorder="1" applyAlignment="1" xfId="0">
      <alignment horizontal="center" vertical="center"/>
    </xf>
    <xf numFmtId="0" fontId="9" applyFont="1" applyFill="1" fillId="0" borderId="118" applyBorder="1" applyAlignment="1" xfId="0">
      <alignment horizontal="center" vertical="center"/>
    </xf>
    <xf numFmtId="0" fontId="9" applyFont="1" applyFill="1" fillId="0" borderId="119" applyBorder="1" applyAlignment="1" xfId="0">
      <alignment horizontal="center" vertical="center"/>
    </xf>
    <xf numFmtId="0" fontId="9" applyFont="1" applyFill="1" fillId="0" borderId="120" applyBorder="1" applyAlignment="1" xfId="0">
      <alignment horizontal="center" vertical="center"/>
    </xf>
    <xf numFmtId="0" fontId="48" applyFont="1" fillId="59" applyFill="1" borderId="0" applyAlignment="1" xfId="0">
      <alignment vertical="center"/>
    </xf>
    <xf numFmtId="0" fontId="49" applyFont="1" fillId="60" applyFill="1" borderId="0" applyAlignment="1" xfId="0">
      <alignment vertical="center"/>
    </xf>
    <xf numFmtId="0" fontId="50" applyFont="1" fillId="61" applyFill="1" borderId="0" applyAlignment="1" xfId="0">
      <alignment vertical="center"/>
    </xf>
    <xf numFmtId="0" fontId="51" applyFont="1" fillId="62" applyFill="1" borderId="121" applyBorder="1" applyAlignment="1" xfId="0">
      <alignment vertical="center"/>
    </xf>
    <xf numFmtId="0" fontId="52" applyFont="1" fillId="63" applyFill="1" borderId="122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123" applyBorder="1" applyAlignment="1" xfId="0">
      <alignment vertical="center"/>
    </xf>
    <xf numFmtId="0" fontId="56" applyFont="1" fillId="62" applyFill="1" borderId="124" applyBorder="1" applyAlignment="1" xfId="0">
      <alignment vertical="center"/>
    </xf>
    <xf numFmtId="0" fontId="57" applyFont="1" fillId="64" applyFill="1" borderId="125" applyBorder="1" applyAlignment="1" xfId="0">
      <alignment vertical="center"/>
    </xf>
    <xf numFmtId="0" fontId="0" fillId="65" applyFill="1" borderId="126" applyBorder="1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127" applyBorder="1" applyAlignment="1" xfId="0">
      <alignment vertical="center"/>
    </xf>
    <xf numFmtId="0" fontId="60" applyFont="1" fillId="0" borderId="128" applyBorder="1" applyAlignment="1" xfId="0">
      <alignment vertical="center"/>
    </xf>
    <xf numFmtId="0" fontId="61" applyFont="1" fillId="0" borderId="129" applyBorder="1" applyAlignment="1" xfId="0">
      <alignment vertical="center"/>
    </xf>
    <xf numFmtId="0" fontId="61" applyFont="1" fillId="0" borderId="0" applyAlignment="1" xfId="0">
      <alignment vertical="center"/>
    </xf>
    <xf numFmtId="0" fontId="62" applyFont="1" fillId="0" borderId="130" applyBorder="1" applyAlignment="1" xfId="0">
      <alignment vertical="center"/>
    </xf>
    <xf numFmtId="0" fontId="63" applyFont="1" fillId="66" applyFill="1" borderId="0" applyAlignment="1" xfId="0">
      <alignment vertical="center"/>
    </xf>
    <xf numFmtId="0" fontId="63" applyFont="1" fillId="67" applyFill="1" borderId="0" applyAlignment="1" xfId="0">
      <alignment vertical="center"/>
    </xf>
    <xf numFmtId="0" fontId="63" applyFont="1" fillId="68" applyFill="1" borderId="0" applyAlignment="1" xfId="0">
      <alignment vertical="center"/>
    </xf>
    <xf numFmtId="0" fontId="63" applyFont="1" fillId="69" applyFill="1" borderId="0" applyAlignment="1" xfId="0">
      <alignment vertical="center"/>
    </xf>
    <xf numFmtId="0" fontId="63" applyFont="1" fillId="70" applyFill="1" borderId="0" applyAlignment="1" xfId="0">
      <alignment vertical="center"/>
    </xf>
    <xf numFmtId="0" fontId="63" applyFont="1" fillId="71" applyFill="1" borderId="0" applyAlignment="1" xfId="0">
      <alignment vertical="center"/>
    </xf>
    <xf numFmtId="0" fontId="63" applyFont="1" fillId="72" applyFill="1" borderId="0" applyAlignment="1" xfId="0">
      <alignment vertical="center"/>
    </xf>
    <xf numFmtId="0" fontId="63" applyFont="1" fillId="73" applyFill="1" borderId="0" applyAlignment="1" xfId="0">
      <alignment vertical="center"/>
    </xf>
    <xf numFmtId="0" fontId="63" applyFont="1" fillId="74" applyFill="1" borderId="0" applyAlignment="1" xfId="0">
      <alignment vertical="center"/>
    </xf>
    <xf numFmtId="0" fontId="63" applyFont="1" fillId="75" applyFill="1" borderId="0" applyAlignment="1" xfId="0">
      <alignment vertical="center"/>
    </xf>
    <xf numFmtId="0" fontId="63" applyFont="1" fillId="76" applyFill="1" borderId="0" applyAlignment="1" xfId="0">
      <alignment vertical="center"/>
    </xf>
    <xf numFmtId="0" fontId="63" applyFont="1" fillId="77" applyFill="1" borderId="0" applyAlignment="1" xfId="0">
      <alignment vertical="center"/>
    </xf>
    <xf numFmtId="0" fontId="64" applyFont="1" fillId="78" applyFill="1" borderId="0" applyAlignment="1" xfId="0">
      <alignment vertical="center"/>
    </xf>
    <xf numFmtId="0" fontId="64" applyFont="1" fillId="79" applyFill="1" borderId="0" applyAlignment="1" xfId="0">
      <alignment vertical="center"/>
    </xf>
    <xf numFmtId="0" fontId="64" applyFont="1" fillId="80" applyFill="1" borderId="0" applyAlignment="1" xfId="0">
      <alignment vertical="center"/>
    </xf>
    <xf numFmtId="0" fontId="64" applyFont="1" fillId="81" applyFill="1" borderId="0" applyAlignment="1" xfId="0">
      <alignment vertical="center"/>
    </xf>
    <xf numFmtId="0" fontId="64" applyFont="1" fillId="82" applyFill="1" borderId="0" applyAlignment="1" xfId="0">
      <alignment vertical="center"/>
    </xf>
    <xf numFmtId="0" fontId="64" applyFont="1" fillId="83" applyFill="1" borderId="0" applyAlignment="1" xfId="0">
      <alignment vertical="center"/>
    </xf>
    <xf numFmtId="0" fontId="64" applyFont="1" fillId="84" applyFill="1" borderId="0" applyAlignment="1" xfId="0">
      <alignment vertical="center"/>
    </xf>
    <xf numFmtId="0" fontId="64" applyFont="1" fillId="85" applyFill="1" borderId="0" applyAlignment="1" xfId="0">
      <alignment vertical="center"/>
    </xf>
    <xf numFmtId="0" fontId="64" applyFont="1" fillId="86" applyFill="1" borderId="0" applyAlignment="1" xfId="0">
      <alignment vertical="center"/>
    </xf>
    <xf numFmtId="0" fontId="64" applyFont="1" fillId="87" applyFill="1" borderId="0" applyAlignment="1" xfId="0">
      <alignment vertical="center"/>
    </xf>
    <xf numFmtId="0" fontId="64" applyFont="1" fillId="88" applyFill="1" borderId="0" applyAlignment="1" xfId="0">
      <alignment vertical="center"/>
    </xf>
    <xf numFmtId="0" fontId="64" applyFont="1" fillId="89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65" applyFont="1" applyFill="1" fillId="0" borderId="0" applyAlignment="1" xfId="0">
      <alignment horizontal="center" vertical="center"/>
    </xf>
    <xf numFmtId="0" fontId="0" fillId="0" borderId="0" applyAlignment="1" xfId="0">
      <alignment vertical="center"/>
    </xf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W187"/>
  <sheetViews>
    <sheetView tabSelected="1" view="pageBreakPreview" zoomScale="145" zoomScaleNormal="145" topLeftCell="A1" workbookViewId="0">
      <pane xSplit="3" ySplit="3" topLeftCell="D4" activePane="bottomRight" state="frozen"/>
      <selection activeCell="U4" activeCellId="0" sqref="U4"/>
      <selection pane="topRight" activeCell="U4" activeCellId="0" sqref="U4"/>
      <selection pane="bottomLeft" activeCell="U4" activeCellId="0" sqref="U4"/>
      <selection pane="bottomRight" activeCell="U4" activeCellId="0" sqref="U4"/>
    </sheetView>
  </sheetViews>
  <sheetFormatPr defaultRowHeight="13.5" defaultColWidth="9.000137329101562" x14ac:dyDescent="0.15"/>
  <cols>
    <col min="1" max="1" width="4.875" customWidth="1" style="2"/>
    <col min="2" max="2" width="10.5" customWidth="1" style="4"/>
    <col min="3" max="3" width="8.5" customWidth="1" style="2"/>
    <col min="4" max="4" width="5.375" customWidth="1" style="2"/>
    <col min="5" max="20" width="5.125" customWidth="1" style="2"/>
    <col min="21" max="21" width="4.5" customWidth="1" style="2"/>
    <col min="22" max="22" width="5.875" customWidth="1" style="2"/>
    <col min="23" max="23" width="9.25" customWidth="1" style="2"/>
    <col min="24" max="16384" width="9.0" style="2"/>
  </cols>
  <sheetData>
    <row r="1" ht="18.0" customHeight="1" x14ac:dyDescent="0.15" spans="1:23">
      <c r="A1" s="202" t="s">
        <v>0</v>
      </c>
      <c r="B1" s="203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ht="24.0" customHeight="1" x14ac:dyDescent="0.15" spans="1:23">
      <c r="A2" s="294" t="s">
        <v>1</v>
      </c>
      <c r="B2" s="20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="2" customFormat="1" ht="42.0" customHeight="1" x14ac:dyDescent="0.15" spans="1:2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0" t="s">
        <v>23</v>
      </c>
      <c r="W3" s="10" t="s">
        <v>24</v>
      </c>
    </row>
    <row r="4" ht="15.0" customHeight="1" x14ac:dyDescent="0.15" spans="1:23">
      <c r="A4" s="206">
        <v>1</v>
      </c>
      <c r="B4" s="217" t="s">
        <v>25</v>
      </c>
      <c r="C4" s="206">
        <v>28</v>
      </c>
      <c r="D4" s="12" t="s">
        <v>26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06"/>
      <c r="W4" s="206"/>
    </row>
    <row r="5" ht="15.0" customHeight="1" x14ac:dyDescent="0.15" spans="1:23">
      <c r="A5" s="206"/>
      <c r="B5" s="217"/>
      <c r="C5" s="206"/>
      <c r="D5" s="12" t="s">
        <v>27</v>
      </c>
      <c r="E5" s="11">
        <v>28</v>
      </c>
      <c r="F5" s="11">
        <v>7</v>
      </c>
      <c r="G5" s="11">
        <v>8</v>
      </c>
      <c r="H5" s="11">
        <v>1</v>
      </c>
      <c r="I5" s="11"/>
      <c r="J5" s="11"/>
      <c r="K5" s="11"/>
      <c r="L5" s="11"/>
      <c r="M5" s="11"/>
      <c r="N5" s="11"/>
      <c r="O5" s="11">
        <v>2</v>
      </c>
      <c r="P5" s="11">
        <v>4</v>
      </c>
      <c r="Q5" s="11">
        <v>1</v>
      </c>
      <c r="R5" s="11">
        <v>2</v>
      </c>
      <c r="S5" s="11">
        <v>3</v>
      </c>
      <c r="T5" s="11"/>
      <c r="U5" s="11"/>
      <c r="V5" s="206"/>
      <c r="W5" s="206"/>
    </row>
    <row r="6" ht="15.0" customHeight="1" x14ac:dyDescent="0.15" spans="1:23">
      <c r="A6" s="206">
        <v>2</v>
      </c>
      <c r="B6" s="217" t="s">
        <v>28</v>
      </c>
      <c r="C6" s="206">
        <v>20</v>
      </c>
      <c r="D6" s="12" t="s">
        <v>26</v>
      </c>
      <c r="E6" s="11">
        <v>3</v>
      </c>
      <c r="F6" s="11"/>
      <c r="G6" s="11">
        <v>1</v>
      </c>
      <c r="H6" s="11">
        <v>1</v>
      </c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/>
      <c r="T6" s="11"/>
      <c r="U6" s="11"/>
      <c r="V6" s="206"/>
      <c r="W6" s="206"/>
    </row>
    <row r="7" ht="15.0" customHeight="1" x14ac:dyDescent="0.15" spans="1:23">
      <c r="A7" s="206"/>
      <c r="B7" s="217"/>
      <c r="C7" s="206"/>
      <c r="D7" s="12" t="s">
        <v>27</v>
      </c>
      <c r="E7" s="11">
        <v>17</v>
      </c>
      <c r="F7" s="11">
        <v>3</v>
      </c>
      <c r="G7" s="11">
        <v>8</v>
      </c>
      <c r="H7" s="11">
        <v>2</v>
      </c>
      <c r="I7" s="11"/>
      <c r="J7" s="11"/>
      <c r="K7" s="11"/>
      <c r="L7" s="11"/>
      <c r="M7" s="11"/>
      <c r="N7" s="11"/>
      <c r="O7" s="11">
        <v>3</v>
      </c>
      <c r="P7" s="11">
        <v>1</v>
      </c>
      <c r="Q7" s="11"/>
      <c r="R7" s="11"/>
      <c r="S7" s="11"/>
      <c r="T7" s="11"/>
      <c r="U7" s="11"/>
      <c r="V7" s="206"/>
      <c r="W7" s="206"/>
    </row>
    <row r="8" ht="15.0" customHeight="1" x14ac:dyDescent="0.15" spans="1:23">
      <c r="A8" s="206">
        <v>3</v>
      </c>
      <c r="B8" s="217" t="s">
        <v>29</v>
      </c>
      <c r="C8" s="206">
        <v>25</v>
      </c>
      <c r="D8" s="12" t="s">
        <v>26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06"/>
      <c r="W8" s="206"/>
    </row>
    <row r="9" ht="15.0" customHeight="1" x14ac:dyDescent="0.15" spans="1:23">
      <c r="A9" s="206"/>
      <c r="B9" s="217"/>
      <c r="C9" s="206"/>
      <c r="D9" s="12" t="s">
        <v>27</v>
      </c>
      <c r="E9" s="11">
        <v>25</v>
      </c>
      <c r="F9" s="11">
        <v>9</v>
      </c>
      <c r="G9" s="11">
        <v>10</v>
      </c>
      <c r="H9" s="11">
        <v>2</v>
      </c>
      <c r="I9" s="11"/>
      <c r="J9" s="11"/>
      <c r="K9" s="11"/>
      <c r="L9" s="11"/>
      <c r="M9" s="11"/>
      <c r="N9" s="11"/>
      <c r="O9" s="11">
        <v>1</v>
      </c>
      <c r="P9" s="11"/>
      <c r="Q9" s="11">
        <v>1</v>
      </c>
      <c r="R9" s="11"/>
      <c r="S9" s="11">
        <v>2</v>
      </c>
      <c r="T9" s="11"/>
      <c r="U9" s="11"/>
      <c r="V9" s="206"/>
      <c r="W9" s="206"/>
    </row>
    <row r="10" ht="15.0" customHeight="1" x14ac:dyDescent="0.15" spans="1:23">
      <c r="A10" s="206">
        <v>4</v>
      </c>
      <c r="B10" s="217" t="s">
        <v>30</v>
      </c>
      <c r="C10" s="206">
        <v>10</v>
      </c>
      <c r="D10" s="12" t="s">
        <v>26</v>
      </c>
      <c r="E10" s="11">
        <v>1</v>
      </c>
      <c r="F10" s="11"/>
      <c r="G10" s="11"/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06"/>
      <c r="W10" s="206"/>
    </row>
    <row r="11" ht="15.0" customHeight="1" x14ac:dyDescent="0.15" spans="1:23">
      <c r="A11" s="206"/>
      <c r="B11" s="217"/>
      <c r="C11" s="206"/>
      <c r="D11" s="12" t="s">
        <v>27</v>
      </c>
      <c r="E11" s="11">
        <v>9</v>
      </c>
      <c r="F11" s="11">
        <v>4</v>
      </c>
      <c r="G11" s="11"/>
      <c r="H11" s="11">
        <v>1</v>
      </c>
      <c r="I11" s="11"/>
      <c r="J11" s="11"/>
      <c r="K11" s="11"/>
      <c r="L11" s="11"/>
      <c r="M11" s="11"/>
      <c r="N11" s="11"/>
      <c r="O11" s="11">
        <v>2</v>
      </c>
      <c r="P11" s="11">
        <v>1</v>
      </c>
      <c r="Q11" s="11"/>
      <c r="R11" s="11">
        <v>1</v>
      </c>
      <c r="S11" s="11"/>
      <c r="T11" s="11"/>
      <c r="U11" s="11"/>
      <c r="V11" s="206"/>
      <c r="W11" s="206"/>
    </row>
    <row r="12" ht="15.0" customHeight="1" x14ac:dyDescent="0.15" spans="1:23">
      <c r="A12" s="206">
        <v>5</v>
      </c>
      <c r="B12" s="217" t="s">
        <v>31</v>
      </c>
      <c r="C12" s="206">
        <v>41</v>
      </c>
      <c r="D12" s="12" t="s">
        <v>26</v>
      </c>
      <c r="E12" s="11">
        <v>4</v>
      </c>
      <c r="F12" s="11"/>
      <c r="G12" s="11">
        <v>1</v>
      </c>
      <c r="H12" s="11"/>
      <c r="I12" s="11"/>
      <c r="J12" s="11"/>
      <c r="K12" s="11">
        <v>1</v>
      </c>
      <c r="L12" s="11"/>
      <c r="M12" s="11">
        <v>1</v>
      </c>
      <c r="N12" s="11">
        <v>1</v>
      </c>
      <c r="O12" s="11"/>
      <c r="P12" s="11"/>
      <c r="Q12" s="11"/>
      <c r="R12" s="11"/>
      <c r="S12" s="11"/>
      <c r="T12" s="11"/>
      <c r="U12" s="11"/>
      <c r="V12" s="206"/>
      <c r="W12" s="206"/>
    </row>
    <row r="13" ht="15.0" customHeight="1" x14ac:dyDescent="0.15" spans="1:23">
      <c r="A13" s="206"/>
      <c r="B13" s="217"/>
      <c r="C13" s="206"/>
      <c r="D13" s="12" t="s">
        <v>27</v>
      </c>
      <c r="E13" s="11">
        <v>37</v>
      </c>
      <c r="F13" s="11">
        <v>9</v>
      </c>
      <c r="G13" s="11">
        <v>7</v>
      </c>
      <c r="H13" s="11">
        <v>2</v>
      </c>
      <c r="I13" s="11"/>
      <c r="J13" s="11"/>
      <c r="K13" s="11"/>
      <c r="L13" s="11"/>
      <c r="M13" s="11"/>
      <c r="N13" s="11">
        <v>5</v>
      </c>
      <c r="O13" s="11">
        <v>1</v>
      </c>
      <c r="P13" s="11">
        <v>3</v>
      </c>
      <c r="Q13" s="11">
        <v>4</v>
      </c>
      <c r="R13" s="11"/>
      <c r="S13" s="11">
        <v>6</v>
      </c>
      <c r="T13" s="11"/>
      <c r="U13" s="11"/>
      <c r="V13" s="206"/>
      <c r="W13" s="206"/>
    </row>
    <row r="14" ht="15.0" customHeight="1" x14ac:dyDescent="0.15" spans="1:23">
      <c r="A14" s="206">
        <v>6</v>
      </c>
      <c r="B14" s="217" t="s">
        <v>32</v>
      </c>
      <c r="C14" s="206">
        <v>40</v>
      </c>
      <c r="D14" s="12" t="s">
        <v>26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06"/>
      <c r="W14" s="206"/>
    </row>
    <row r="15" ht="15.0" customHeight="1" x14ac:dyDescent="0.15" spans="1:23">
      <c r="A15" s="206"/>
      <c r="B15" s="217"/>
      <c r="C15" s="206"/>
      <c r="D15" s="12" t="s">
        <v>27</v>
      </c>
      <c r="E15" s="12">
        <v>40</v>
      </c>
      <c r="F15" s="12">
        <v>13</v>
      </c>
      <c r="G15" s="12">
        <v>11</v>
      </c>
      <c r="H15" s="12">
        <v>2</v>
      </c>
      <c r="I15" s="12"/>
      <c r="J15" s="12"/>
      <c r="K15" s="12"/>
      <c r="L15" s="12"/>
      <c r="M15" s="12"/>
      <c r="N15" s="12">
        <v>1</v>
      </c>
      <c r="O15" s="12">
        <v>5</v>
      </c>
      <c r="P15" s="12">
        <v>4</v>
      </c>
      <c r="Q15" s="12">
        <v>2</v>
      </c>
      <c r="R15" s="12"/>
      <c r="S15" s="12">
        <v>2</v>
      </c>
      <c r="T15" s="12"/>
      <c r="U15" s="12"/>
      <c r="V15" s="206"/>
      <c r="W15" s="206"/>
    </row>
    <row r="16" ht="15.0" customHeight="1" x14ac:dyDescent="0.15" spans="1:23">
      <c r="A16" s="206">
        <v>7</v>
      </c>
      <c r="B16" s="217" t="s">
        <v>33</v>
      </c>
      <c r="C16" s="206">
        <v>40</v>
      </c>
      <c r="D16" s="12" t="s">
        <v>26</v>
      </c>
      <c r="E16" s="11">
        <v>21</v>
      </c>
      <c r="F16" s="11">
        <v>4</v>
      </c>
      <c r="G16" s="11">
        <v>4</v>
      </c>
      <c r="H16" s="11">
        <v>1</v>
      </c>
      <c r="I16" s="11">
        <v>3</v>
      </c>
      <c r="J16" s="11"/>
      <c r="K16" s="11">
        <v>1</v>
      </c>
      <c r="L16" s="11">
        <v>2</v>
      </c>
      <c r="M16" s="11">
        <v>1</v>
      </c>
      <c r="N16" s="11">
        <v>2</v>
      </c>
      <c r="O16" s="11">
        <v>2</v>
      </c>
      <c r="P16" s="11">
        <v>1</v>
      </c>
      <c r="Q16" s="11"/>
      <c r="R16" s="11"/>
      <c r="S16" s="11"/>
      <c r="T16" s="11"/>
      <c r="U16" s="11"/>
      <c r="V16" s="206"/>
      <c r="W16" s="206"/>
    </row>
    <row r="17" ht="15.0" customHeight="1" x14ac:dyDescent="0.15" spans="1:23">
      <c r="A17" s="206"/>
      <c r="B17" s="217"/>
      <c r="C17" s="206"/>
      <c r="D17" s="12" t="s">
        <v>27</v>
      </c>
      <c r="E17" s="11">
        <v>19</v>
      </c>
      <c r="F17" s="11">
        <v>5</v>
      </c>
      <c r="G17" s="11">
        <v>2</v>
      </c>
      <c r="H17" s="11">
        <v>5</v>
      </c>
      <c r="I17" s="11"/>
      <c r="J17" s="11"/>
      <c r="K17" s="11"/>
      <c r="L17" s="11"/>
      <c r="M17" s="11"/>
      <c r="N17" s="11">
        <v>4</v>
      </c>
      <c r="O17" s="11"/>
      <c r="P17" s="11">
        <v>2</v>
      </c>
      <c r="Q17" s="11">
        <v>1</v>
      </c>
      <c r="R17" s="11"/>
      <c r="S17" s="11"/>
      <c r="T17" s="11"/>
      <c r="U17" s="11"/>
      <c r="V17" s="206"/>
      <c r="W17" s="206"/>
    </row>
    <row r="18" ht="15.0" customHeight="1" x14ac:dyDescent="0.15" spans="1:23">
      <c r="A18" s="206">
        <v>8</v>
      </c>
      <c r="B18" s="217" t="s">
        <v>34</v>
      </c>
      <c r="C18" s="206">
        <v>31</v>
      </c>
      <c r="D18" s="12" t="s">
        <v>26</v>
      </c>
      <c r="E18" s="11">
        <v>4</v>
      </c>
      <c r="F18" s="11">
        <v>2</v>
      </c>
      <c r="G18" s="11">
        <v>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06"/>
      <c r="W18" s="206"/>
    </row>
    <row r="19" ht="15.0" customHeight="1" x14ac:dyDescent="0.15" spans="1:23">
      <c r="A19" s="206"/>
      <c r="B19" s="217"/>
      <c r="C19" s="206"/>
      <c r="D19" s="12" t="s">
        <v>27</v>
      </c>
      <c r="E19" s="11">
        <v>27</v>
      </c>
      <c r="F19" s="11">
        <v>9</v>
      </c>
      <c r="G19" s="11">
        <v>10</v>
      </c>
      <c r="H19" s="11">
        <v>4</v>
      </c>
      <c r="I19" s="11"/>
      <c r="J19" s="11"/>
      <c r="K19" s="11"/>
      <c r="L19" s="11"/>
      <c r="M19" s="11"/>
      <c r="N19" s="11"/>
      <c r="O19" s="11"/>
      <c r="P19" s="11"/>
      <c r="Q19" s="11">
        <v>2</v>
      </c>
      <c r="R19" s="11"/>
      <c r="S19" s="11">
        <v>2</v>
      </c>
      <c r="T19" s="11"/>
      <c r="U19" s="11"/>
      <c r="V19" s="206"/>
      <c r="W19" s="206"/>
    </row>
    <row r="20" ht="15.0" customHeight="1" x14ac:dyDescent="0.15" spans="1:23">
      <c r="A20" s="206">
        <v>9</v>
      </c>
      <c r="B20" s="217" t="s">
        <v>35</v>
      </c>
      <c r="C20" s="206">
        <v>160</v>
      </c>
      <c r="D20" s="12" t="s">
        <v>26</v>
      </c>
      <c r="E20" s="11">
        <v>100</v>
      </c>
      <c r="F20" s="11">
        <v>17</v>
      </c>
      <c r="G20" s="11">
        <v>18</v>
      </c>
      <c r="H20" s="11">
        <v>14</v>
      </c>
      <c r="I20" s="11">
        <v>5</v>
      </c>
      <c r="J20" s="11"/>
      <c r="K20" s="11">
        <v>4</v>
      </c>
      <c r="L20" s="11">
        <v>5</v>
      </c>
      <c r="M20" s="11">
        <v>4</v>
      </c>
      <c r="N20" s="11">
        <v>6</v>
      </c>
      <c r="O20" s="11">
        <v>9</v>
      </c>
      <c r="P20" s="11">
        <v>10</v>
      </c>
      <c r="Q20" s="11">
        <v>6</v>
      </c>
      <c r="R20" s="11">
        <v>2</v>
      </c>
      <c r="S20" s="11"/>
      <c r="T20" s="11"/>
      <c r="U20" s="11"/>
      <c r="V20" s="206"/>
      <c r="W20" s="206"/>
    </row>
    <row r="21" ht="15.0" customHeight="1" x14ac:dyDescent="0.15" spans="1:23">
      <c r="A21" s="206"/>
      <c r="B21" s="217"/>
      <c r="C21" s="206"/>
      <c r="D21" s="12" t="s">
        <v>27</v>
      </c>
      <c r="E21" s="11">
        <v>60</v>
      </c>
      <c r="F21" s="11">
        <v>14</v>
      </c>
      <c r="G21" s="11">
        <v>14</v>
      </c>
      <c r="H21" s="11">
        <v>9</v>
      </c>
      <c r="I21" s="11"/>
      <c r="J21" s="11"/>
      <c r="K21" s="11"/>
      <c r="L21" s="11"/>
      <c r="M21" s="11"/>
      <c r="N21" s="11">
        <v>3</v>
      </c>
      <c r="O21" s="11">
        <v>6</v>
      </c>
      <c r="P21" s="11">
        <v>6</v>
      </c>
      <c r="Q21" s="11">
        <v>5</v>
      </c>
      <c r="R21" s="11">
        <v>3</v>
      </c>
      <c r="S21" s="11"/>
      <c r="T21" s="11"/>
      <c r="U21" s="11"/>
      <c r="V21" s="206"/>
      <c r="W21" s="206"/>
    </row>
    <row r="22" s="3" customFormat="1" ht="22.0" customHeight="1" x14ac:dyDescent="0.15" spans="1:23">
      <c r="A22" s="225" t="s">
        <v>36</v>
      </c>
      <c r="B22" s="225"/>
      <c r="C22" s="225">
        <v>395</v>
      </c>
      <c r="D22" s="13" t="s">
        <v>26</v>
      </c>
      <c r="E22" s="14">
        <v>133</v>
      </c>
      <c r="F22" s="14">
        <v>24</v>
      </c>
      <c r="G22" s="14">
        <v>26</v>
      </c>
      <c r="H22" s="14">
        <v>17</v>
      </c>
      <c r="I22" s="14">
        <v>7</v>
      </c>
      <c r="J22" s="14"/>
      <c r="K22" s="14">
        <v>6</v>
      </c>
      <c r="L22" s="14">
        <v>7</v>
      </c>
      <c r="M22" s="14">
        <v>7</v>
      </c>
      <c r="N22" s="14">
        <v>9</v>
      </c>
      <c r="O22" s="14">
        <v>11</v>
      </c>
      <c r="P22" s="14">
        <v>11</v>
      </c>
      <c r="Q22" s="14">
        <v>6</v>
      </c>
      <c r="R22" s="14">
        <v>2</v>
      </c>
      <c r="S22" s="14"/>
      <c r="T22" s="14"/>
      <c r="U22" s="14"/>
      <c r="V22" s="226"/>
      <c r="W22" s="226"/>
    </row>
    <row r="23" s="3" customFormat="1" ht="22.0" customHeight="1" x14ac:dyDescent="0.15" spans="1:23">
      <c r="A23" s="225"/>
      <c r="B23" s="225"/>
      <c r="C23" s="225"/>
      <c r="D23" s="13" t="s">
        <v>27</v>
      </c>
      <c r="E23" s="13">
        <v>262</v>
      </c>
      <c r="F23" s="13">
        <v>72</v>
      </c>
      <c r="G23" s="13">
        <v>70</v>
      </c>
      <c r="H23" s="13">
        <v>28</v>
      </c>
      <c r="I23" s="13"/>
      <c r="J23" s="13"/>
      <c r="K23" s="13"/>
      <c r="L23" s="13"/>
      <c r="M23" s="13"/>
      <c r="N23" s="13">
        <v>13</v>
      </c>
      <c r="O23" s="13">
        <v>20</v>
      </c>
      <c r="P23" s="13">
        <v>21</v>
      </c>
      <c r="Q23" s="13">
        <v>16</v>
      </c>
      <c r="R23" s="13">
        <v>7</v>
      </c>
      <c r="S23" s="13">
        <v>15</v>
      </c>
      <c r="T23" s="13"/>
      <c r="U23" s="13"/>
      <c r="V23" s="226"/>
      <c r="W23" s="226"/>
    </row>
    <row r="24" ht="15.0" customHeight="1" x14ac:dyDescent="0.15" spans="1:23">
      <c r="A24" s="206">
        <v>1</v>
      </c>
      <c r="B24" s="217" t="s">
        <v>37</v>
      </c>
      <c r="C24" s="206">
        <v>149</v>
      </c>
      <c r="D24" s="12" t="s">
        <v>26</v>
      </c>
      <c r="E24" s="11">
        <v>89</v>
      </c>
      <c r="F24" s="11">
        <v>15</v>
      </c>
      <c r="G24" s="11">
        <v>13</v>
      </c>
      <c r="H24" s="11">
        <v>11</v>
      </c>
      <c r="I24" s="11">
        <v>7</v>
      </c>
      <c r="J24" s="11">
        <v>7</v>
      </c>
      <c r="K24" s="11">
        <v>4</v>
      </c>
      <c r="L24" s="11">
        <v>3</v>
      </c>
      <c r="M24" s="11">
        <v>8</v>
      </c>
      <c r="N24" s="11">
        <v>9</v>
      </c>
      <c r="O24" s="11">
        <v>4</v>
      </c>
      <c r="P24" s="11">
        <v>4</v>
      </c>
      <c r="Q24" s="11">
        <v>2</v>
      </c>
      <c r="R24" s="11">
        <v>1</v>
      </c>
      <c r="S24" s="11"/>
      <c r="T24" s="11">
        <v>1</v>
      </c>
      <c r="U24" s="11"/>
      <c r="V24" s="206"/>
      <c r="W24" s="206"/>
    </row>
    <row r="25" ht="15.0" customHeight="1" x14ac:dyDescent="0.15" spans="1:23">
      <c r="A25" s="206"/>
      <c r="B25" s="217"/>
      <c r="C25" s="206"/>
      <c r="D25" s="12" t="s">
        <v>27</v>
      </c>
      <c r="E25" s="11">
        <v>60</v>
      </c>
      <c r="F25" s="11">
        <v>22</v>
      </c>
      <c r="G25" s="11">
        <v>11</v>
      </c>
      <c r="H25" s="11">
        <v>6</v>
      </c>
      <c r="I25" s="11"/>
      <c r="J25" s="11"/>
      <c r="K25" s="11"/>
      <c r="L25" s="11"/>
      <c r="M25" s="11"/>
      <c r="N25" s="11">
        <v>10</v>
      </c>
      <c r="O25" s="11">
        <v>2</v>
      </c>
      <c r="P25" s="11">
        <v>2</v>
      </c>
      <c r="Q25" s="11">
        <v>2</v>
      </c>
      <c r="R25" s="11">
        <v>1</v>
      </c>
      <c r="S25" s="11">
        <v>1</v>
      </c>
      <c r="T25" s="11">
        <v>3</v>
      </c>
      <c r="U25" s="11"/>
      <c r="V25" s="206"/>
      <c r="W25" s="206"/>
    </row>
    <row r="26" ht="15.0" customHeight="1" x14ac:dyDescent="0.15" spans="1:23">
      <c r="A26" s="206">
        <v>2</v>
      </c>
      <c r="B26" s="217" t="s">
        <v>38</v>
      </c>
      <c r="C26" s="206">
        <f>E26+E27</f>
        <v>36</v>
      </c>
      <c r="D26" s="12" t="s">
        <v>26</v>
      </c>
      <c r="E26" s="11">
        <v>11</v>
      </c>
      <c r="F26" s="11"/>
      <c r="G26" s="11">
        <v>2</v>
      </c>
      <c r="H26" s="11">
        <v>1</v>
      </c>
      <c r="I26" s="11">
        <v>1</v>
      </c>
      <c r="J26" s="11"/>
      <c r="K26" s="11"/>
      <c r="L26" s="11"/>
      <c r="M26" s="11">
        <v>1</v>
      </c>
      <c r="N26" s="11">
        <v>1</v>
      </c>
      <c r="O26" s="11">
        <v>1</v>
      </c>
      <c r="P26" s="11">
        <v>3</v>
      </c>
      <c r="Q26" s="11"/>
      <c r="R26" s="11">
        <v>1</v>
      </c>
      <c r="S26" s="11"/>
      <c r="T26" s="11"/>
      <c r="U26" s="11"/>
      <c r="V26" s="206">
        <v>4</v>
      </c>
      <c r="W26" s="206"/>
    </row>
    <row r="27" ht="15.0" customHeight="1" x14ac:dyDescent="0.15" spans="1:23">
      <c r="A27" s="206"/>
      <c r="B27" s="217"/>
      <c r="C27" s="206"/>
      <c r="D27" s="12" t="s">
        <v>27</v>
      </c>
      <c r="E27" s="11">
        <v>25</v>
      </c>
      <c r="F27" s="11">
        <v>5</v>
      </c>
      <c r="G27" s="11">
        <v>3</v>
      </c>
      <c r="H27" s="11">
        <v>1</v>
      </c>
      <c r="I27" s="11"/>
      <c r="J27" s="11"/>
      <c r="K27" s="11"/>
      <c r="L27" s="11"/>
      <c r="M27" s="11"/>
      <c r="N27" s="11">
        <v>4</v>
      </c>
      <c r="O27" s="11">
        <v>5</v>
      </c>
      <c r="P27" s="11">
        <v>4</v>
      </c>
      <c r="Q27" s="11">
        <v>2</v>
      </c>
      <c r="R27" s="11">
        <v>1</v>
      </c>
      <c r="S27" s="11"/>
      <c r="T27" s="11"/>
      <c r="U27" s="11"/>
      <c r="V27" s="206"/>
      <c r="W27" s="206"/>
    </row>
    <row r="28" ht="15.0" customHeight="1" x14ac:dyDescent="0.15" spans="1:23">
      <c r="A28" s="206">
        <v>3</v>
      </c>
      <c r="B28" s="217" t="s">
        <v>39</v>
      </c>
      <c r="C28" s="206">
        <v>80</v>
      </c>
      <c r="D28" s="12" t="s">
        <v>26</v>
      </c>
      <c r="E28" s="11">
        <f>SUM(F28:U28)</f>
        <v>25</v>
      </c>
      <c r="F28" s="11">
        <v>2</v>
      </c>
      <c r="G28" s="11">
        <v>4</v>
      </c>
      <c r="H28" s="11">
        <v>5</v>
      </c>
      <c r="I28" s="11">
        <v>2</v>
      </c>
      <c r="J28" s="11"/>
      <c r="K28" s="11">
        <v>3</v>
      </c>
      <c r="L28" s="11">
        <v>1</v>
      </c>
      <c r="M28" s="11">
        <v>2</v>
      </c>
      <c r="N28" s="11">
        <v>2</v>
      </c>
      <c r="O28" s="11">
        <v>1</v>
      </c>
      <c r="P28" s="11">
        <v>3</v>
      </c>
      <c r="Q28" s="11"/>
      <c r="R28" s="11"/>
      <c r="S28" s="11"/>
      <c r="T28" s="11"/>
      <c r="U28" s="11"/>
      <c r="V28" s="206"/>
      <c r="W28" s="206"/>
    </row>
    <row r="29" ht="15.0" customHeight="1" x14ac:dyDescent="0.15" spans="1:23">
      <c r="A29" s="206"/>
      <c r="B29" s="217"/>
      <c r="C29" s="206"/>
      <c r="D29" s="12" t="s">
        <v>27</v>
      </c>
      <c r="E29" s="11">
        <f>SUM(F29:U29)</f>
        <v>55</v>
      </c>
      <c r="F29" s="11">
        <v>24</v>
      </c>
      <c r="G29" s="11">
        <v>12</v>
      </c>
      <c r="H29" s="11">
        <v>6</v>
      </c>
      <c r="I29" s="11"/>
      <c r="J29" s="11"/>
      <c r="K29" s="11"/>
      <c r="L29" s="11"/>
      <c r="M29" s="11"/>
      <c r="N29" s="11">
        <v>2</v>
      </c>
      <c r="O29" s="11">
        <v>2</v>
      </c>
      <c r="P29" s="11">
        <v>3</v>
      </c>
      <c r="Q29" s="11">
        <v>1</v>
      </c>
      <c r="R29" s="11">
        <v>2</v>
      </c>
      <c r="S29" s="11">
        <v>2</v>
      </c>
      <c r="T29" s="11">
        <v>1</v>
      </c>
      <c r="U29" s="11"/>
      <c r="V29" s="206"/>
      <c r="W29" s="206"/>
    </row>
    <row r="30" ht="15.0" customHeight="1" x14ac:dyDescent="0.15" spans="1:23">
      <c r="A30" s="206">
        <v>4</v>
      </c>
      <c r="B30" s="217" t="s">
        <v>40</v>
      </c>
      <c r="C30" s="206">
        <v>260</v>
      </c>
      <c r="D30" s="12" t="s">
        <v>26</v>
      </c>
      <c r="E30" s="11">
        <v>52</v>
      </c>
      <c r="F30" s="11">
        <v>6</v>
      </c>
      <c r="G30" s="11">
        <v>15</v>
      </c>
      <c r="H30" s="11">
        <v>7</v>
      </c>
      <c r="I30" s="11">
        <v>1</v>
      </c>
      <c r="J30" s="11">
        <v>1</v>
      </c>
      <c r="K30" s="11">
        <v>2</v>
      </c>
      <c r="L30" s="11">
        <v>1</v>
      </c>
      <c r="M30" s="11">
        <v>1</v>
      </c>
      <c r="N30" s="11"/>
      <c r="O30" s="11">
        <v>2</v>
      </c>
      <c r="P30" s="11">
        <v>3</v>
      </c>
      <c r="Q30" s="11">
        <v>4</v>
      </c>
      <c r="R30" s="11">
        <v>3</v>
      </c>
      <c r="S30" s="11"/>
      <c r="T30" s="11">
        <v>6</v>
      </c>
      <c r="U30" s="11"/>
      <c r="V30" s="206"/>
      <c r="W30" s="217"/>
    </row>
    <row r="31" ht="15.0" customHeight="1" x14ac:dyDescent="0.15" spans="1:23">
      <c r="A31" s="206"/>
      <c r="B31" s="217"/>
      <c r="C31" s="206"/>
      <c r="D31" s="12" t="s">
        <v>27</v>
      </c>
      <c r="E31" s="11">
        <v>208</v>
      </c>
      <c r="F31" s="11">
        <v>58</v>
      </c>
      <c r="G31" s="11">
        <v>54</v>
      </c>
      <c r="H31" s="11">
        <v>14</v>
      </c>
      <c r="I31" s="11"/>
      <c r="J31" s="11"/>
      <c r="K31" s="11"/>
      <c r="L31" s="11"/>
      <c r="M31" s="11"/>
      <c r="N31" s="11">
        <v>14</v>
      </c>
      <c r="O31" s="11">
        <v>16</v>
      </c>
      <c r="P31" s="11">
        <v>15</v>
      </c>
      <c r="Q31" s="11">
        <v>13</v>
      </c>
      <c r="R31" s="11">
        <v>9</v>
      </c>
      <c r="S31" s="11">
        <v>14</v>
      </c>
      <c r="T31" s="11">
        <v>1</v>
      </c>
      <c r="U31" s="11"/>
      <c r="V31" s="206"/>
      <c r="W31" s="217"/>
    </row>
    <row r="32" ht="15.0" customHeight="1" x14ac:dyDescent="0.15" spans="1:23">
      <c r="A32" s="206">
        <v>5</v>
      </c>
      <c r="B32" s="217" t="s">
        <v>41</v>
      </c>
      <c r="C32" s="206">
        <v>200</v>
      </c>
      <c r="D32" s="12" t="s">
        <v>26</v>
      </c>
      <c r="E32" s="12">
        <v>51</v>
      </c>
      <c r="F32" s="12">
        <v>8</v>
      </c>
      <c r="G32" s="12">
        <v>4</v>
      </c>
      <c r="H32" s="12">
        <v>9</v>
      </c>
      <c r="I32" s="12">
        <v>4</v>
      </c>
      <c r="J32" s="12">
        <v>2</v>
      </c>
      <c r="K32" s="12">
        <v>4</v>
      </c>
      <c r="L32" s="12">
        <v>2</v>
      </c>
      <c r="M32" s="12">
        <v>2</v>
      </c>
      <c r="N32" s="12">
        <v>4</v>
      </c>
      <c r="O32" s="12">
        <v>4</v>
      </c>
      <c r="P32" s="12">
        <v>3</v>
      </c>
      <c r="Q32" s="12">
        <v>1</v>
      </c>
      <c r="R32" s="12">
        <v>2</v>
      </c>
      <c r="S32" s="12">
        <v>0</v>
      </c>
      <c r="T32" s="12">
        <v>2</v>
      </c>
      <c r="U32" s="11"/>
      <c r="V32" s="206">
        <v>40</v>
      </c>
      <c r="W32" s="206"/>
    </row>
    <row r="33" ht="15.0" customHeight="1" x14ac:dyDescent="0.15" spans="1:23">
      <c r="A33" s="206"/>
      <c r="B33" s="217"/>
      <c r="C33" s="206"/>
      <c r="D33" s="12" t="s">
        <v>27</v>
      </c>
      <c r="E33" s="11">
        <v>149</v>
      </c>
      <c r="F33" s="11">
        <v>55</v>
      </c>
      <c r="G33" s="11">
        <v>37</v>
      </c>
      <c r="H33" s="11">
        <v>19</v>
      </c>
      <c r="I33" s="11"/>
      <c r="J33" s="11"/>
      <c r="K33" s="11"/>
      <c r="L33" s="11"/>
      <c r="M33" s="11"/>
      <c r="N33" s="11">
        <v>5</v>
      </c>
      <c r="O33" s="11">
        <v>8</v>
      </c>
      <c r="P33" s="11">
        <v>11</v>
      </c>
      <c r="Q33" s="11">
        <v>8</v>
      </c>
      <c r="R33" s="11">
        <v>2</v>
      </c>
      <c r="S33" s="11">
        <v>2</v>
      </c>
      <c r="T33" s="11">
        <v>2</v>
      </c>
      <c r="U33" s="11"/>
      <c r="V33" s="206"/>
      <c r="W33" s="206"/>
    </row>
    <row r="34" ht="15.0" customHeight="1" x14ac:dyDescent="0.15" spans="1:23">
      <c r="A34" s="208">
        <v>6</v>
      </c>
      <c r="B34" s="217" t="s">
        <v>42</v>
      </c>
      <c r="C34" s="206">
        <v>120</v>
      </c>
      <c r="D34" s="12" t="s">
        <v>26</v>
      </c>
      <c r="E34" s="11">
        <v>70</v>
      </c>
      <c r="F34" s="11">
        <v>15</v>
      </c>
      <c r="G34" s="11">
        <v>19</v>
      </c>
      <c r="H34" s="11">
        <v>10</v>
      </c>
      <c r="I34" s="11">
        <v>3</v>
      </c>
      <c r="J34" s="11">
        <v>4</v>
      </c>
      <c r="K34" s="11">
        <v>2</v>
      </c>
      <c r="L34" s="11">
        <v>2</v>
      </c>
      <c r="M34" s="11">
        <v>1</v>
      </c>
      <c r="N34" s="11">
        <v>2</v>
      </c>
      <c r="O34" s="11">
        <v>3</v>
      </c>
      <c r="P34" s="11">
        <v>1</v>
      </c>
      <c r="Q34" s="11">
        <v>3</v>
      </c>
      <c r="R34" s="11">
        <v>2</v>
      </c>
      <c r="S34" s="11"/>
      <c r="T34" s="11">
        <v>3</v>
      </c>
      <c r="U34" s="11"/>
      <c r="V34" s="206">
        <v>10</v>
      </c>
      <c r="W34" s="206"/>
    </row>
    <row r="35" ht="15.0" customHeight="1" x14ac:dyDescent="0.15" spans="1:23">
      <c r="A35" s="207"/>
      <c r="B35" s="217"/>
      <c r="C35" s="206"/>
      <c r="D35" s="12" t="s">
        <v>27</v>
      </c>
      <c r="E35" s="11">
        <v>50</v>
      </c>
      <c r="F35" s="11">
        <v>10</v>
      </c>
      <c r="G35" s="11">
        <v>10</v>
      </c>
      <c r="H35" s="11">
        <v>9</v>
      </c>
      <c r="I35" s="11"/>
      <c r="J35" s="11"/>
      <c r="K35" s="11"/>
      <c r="L35" s="11"/>
      <c r="M35" s="11"/>
      <c r="N35" s="11"/>
      <c r="O35" s="11">
        <v>6</v>
      </c>
      <c r="P35" s="11">
        <v>3</v>
      </c>
      <c r="Q35" s="11">
        <v>4</v>
      </c>
      <c r="R35" s="11">
        <v>2</v>
      </c>
      <c r="S35" s="11">
        <v>3</v>
      </c>
      <c r="T35" s="11">
        <v>1</v>
      </c>
      <c r="U35" s="12" t="s">
        <v>43</v>
      </c>
      <c r="V35" s="206"/>
      <c r="W35" s="206"/>
    </row>
    <row r="36" ht="15.0" customHeight="1" x14ac:dyDescent="0.15" spans="1:23">
      <c r="A36" s="206">
        <v>7</v>
      </c>
      <c r="B36" s="217" t="s">
        <v>44</v>
      </c>
      <c r="C36" s="206">
        <v>10</v>
      </c>
      <c r="D36" s="12" t="s">
        <v>26</v>
      </c>
      <c r="E36" s="11">
        <v>3</v>
      </c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11"/>
      <c r="P36" s="11">
        <v>1</v>
      </c>
      <c r="Q36" s="11"/>
      <c r="R36" s="11"/>
      <c r="S36" s="11"/>
      <c r="T36" s="11"/>
      <c r="U36" s="11"/>
      <c r="V36" s="206"/>
      <c r="W36" s="206"/>
    </row>
    <row r="37" ht="15.0" customHeight="1" x14ac:dyDescent="0.15" spans="1:23">
      <c r="A37" s="206"/>
      <c r="B37" s="217"/>
      <c r="C37" s="206"/>
      <c r="D37" s="12" t="s">
        <v>27</v>
      </c>
      <c r="E37" s="11">
        <v>7</v>
      </c>
      <c r="F37" s="11">
        <v>3</v>
      </c>
      <c r="G37" s="11">
        <v>1</v>
      </c>
      <c r="H37" s="11"/>
      <c r="I37" s="11"/>
      <c r="J37" s="11"/>
      <c r="K37" s="11"/>
      <c r="L37" s="11"/>
      <c r="M37" s="11"/>
      <c r="N37" s="11"/>
      <c r="O37" s="11">
        <v>1</v>
      </c>
      <c r="P37" s="11">
        <v>1</v>
      </c>
      <c r="Q37" s="11">
        <v>1</v>
      </c>
      <c r="R37" s="11"/>
      <c r="S37" s="11"/>
      <c r="T37" s="11"/>
      <c r="U37" s="11"/>
      <c r="V37" s="206"/>
      <c r="W37" s="206"/>
    </row>
    <row r="38" s="3" customFormat="1" ht="14.0" customHeight="1" x14ac:dyDescent="0.15" spans="1:23">
      <c r="A38" s="243" t="s">
        <v>45</v>
      </c>
      <c r="B38" s="242"/>
      <c r="C38" s="226">
        <v>855</v>
      </c>
      <c r="D38" s="13" t="s">
        <v>26</v>
      </c>
      <c r="E38" s="14">
        <v>301</v>
      </c>
      <c r="F38" s="14">
        <v>47</v>
      </c>
      <c r="G38" s="14">
        <v>58</v>
      </c>
      <c r="H38" s="14">
        <v>43</v>
      </c>
      <c r="I38" s="14">
        <v>18</v>
      </c>
      <c r="J38" s="14">
        <v>14</v>
      </c>
      <c r="K38" s="14">
        <v>15</v>
      </c>
      <c r="L38" s="14">
        <v>9</v>
      </c>
      <c r="M38" s="14">
        <v>15</v>
      </c>
      <c r="N38" s="14">
        <v>18</v>
      </c>
      <c r="O38" s="14">
        <v>15</v>
      </c>
      <c r="P38" s="14">
        <v>18</v>
      </c>
      <c r="Q38" s="14">
        <v>10</v>
      </c>
      <c r="R38" s="14">
        <v>9</v>
      </c>
      <c r="S38" s="14">
        <v>0</v>
      </c>
      <c r="T38" s="14">
        <v>12</v>
      </c>
      <c r="U38" s="14"/>
      <c r="V38" s="226">
        <v>54</v>
      </c>
      <c r="W38" s="226"/>
    </row>
    <row r="39" s="3" customFormat="1" ht="14.0" customHeight="1" x14ac:dyDescent="0.15" spans="1:23">
      <c r="A39" s="241"/>
      <c r="B39" s="240"/>
      <c r="C39" s="226"/>
      <c r="D39" s="13" t="s">
        <v>27</v>
      </c>
      <c r="E39" s="14">
        <v>554</v>
      </c>
      <c r="F39" s="14">
        <v>177</v>
      </c>
      <c r="G39" s="14">
        <v>128</v>
      </c>
      <c r="H39" s="14">
        <v>55</v>
      </c>
      <c r="I39" s="14"/>
      <c r="J39" s="14"/>
      <c r="K39" s="14"/>
      <c r="L39" s="14"/>
      <c r="M39" s="14"/>
      <c r="N39" s="14">
        <v>35</v>
      </c>
      <c r="O39" s="14">
        <v>40</v>
      </c>
      <c r="P39" s="14">
        <v>39</v>
      </c>
      <c r="Q39" s="14">
        <v>31</v>
      </c>
      <c r="R39" s="14">
        <v>17</v>
      </c>
      <c r="S39" s="14">
        <v>22</v>
      </c>
      <c r="T39" s="14">
        <v>8</v>
      </c>
      <c r="U39" s="14">
        <v>2</v>
      </c>
      <c r="V39" s="226"/>
      <c r="W39" s="226"/>
    </row>
    <row r="40" ht="15.0" customHeight="1" x14ac:dyDescent="0.15" spans="1:23">
      <c r="A40" s="206">
        <v>1</v>
      </c>
      <c r="B40" s="217" t="s">
        <v>46</v>
      </c>
      <c r="C40" s="217">
        <f>E40+E41</f>
        <v>20</v>
      </c>
      <c r="D40" s="12" t="s">
        <v>26</v>
      </c>
      <c r="E40" s="12">
        <v>5</v>
      </c>
      <c r="F40" s="12">
        <v>1</v>
      </c>
      <c r="G40" s="12">
        <v>1</v>
      </c>
      <c r="H40" s="12">
        <v>1</v>
      </c>
      <c r="I40" s="12">
        <v>1</v>
      </c>
      <c r="J40" s="12"/>
      <c r="K40" s="12"/>
      <c r="L40" s="12"/>
      <c r="M40" s="12"/>
      <c r="N40" s="12">
        <v>1</v>
      </c>
      <c r="O40" s="12"/>
      <c r="P40" s="12"/>
      <c r="Q40" s="12"/>
      <c r="R40" s="12"/>
      <c r="S40" s="12"/>
      <c r="T40" s="12"/>
      <c r="U40" s="12"/>
      <c r="V40" s="219">
        <v>10</v>
      </c>
      <c r="W40" s="219"/>
    </row>
    <row r="41" ht="15.0" customHeight="1" x14ac:dyDescent="0.15" spans="1:23">
      <c r="A41" s="206"/>
      <c r="B41" s="217"/>
      <c r="C41" s="217"/>
      <c r="D41" s="12" t="s">
        <v>27</v>
      </c>
      <c r="E41" s="12">
        <v>15</v>
      </c>
      <c r="F41" s="12">
        <v>9</v>
      </c>
      <c r="G41" s="12">
        <v>3</v>
      </c>
      <c r="H41" s="12">
        <v>2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1</v>
      </c>
      <c r="U41" s="12"/>
      <c r="V41" s="218"/>
      <c r="W41" s="218"/>
    </row>
    <row r="42" ht="15.0" customHeight="1" x14ac:dyDescent="0.15" spans="1:23">
      <c r="A42" s="206">
        <v>2</v>
      </c>
      <c r="B42" s="217" t="s">
        <v>47</v>
      </c>
      <c r="C42" s="217">
        <f>E42+E43</f>
        <v>50</v>
      </c>
      <c r="D42" s="12" t="s">
        <v>26</v>
      </c>
      <c r="E42" s="12">
        <v>20</v>
      </c>
      <c r="F42" s="11">
        <v>2</v>
      </c>
      <c r="G42" s="11">
        <v>4</v>
      </c>
      <c r="H42" s="11">
        <v>4</v>
      </c>
      <c r="I42" s="11">
        <v>2</v>
      </c>
      <c r="J42" s="11"/>
      <c r="K42" s="11"/>
      <c r="L42" s="11">
        <v>1</v>
      </c>
      <c r="M42" s="11">
        <v>2</v>
      </c>
      <c r="N42" s="11">
        <v>1</v>
      </c>
      <c r="O42" s="11">
        <v>1</v>
      </c>
      <c r="P42" s="11">
        <v>2</v>
      </c>
      <c r="Q42" s="11"/>
      <c r="R42" s="11">
        <v>1</v>
      </c>
      <c r="S42" s="11"/>
      <c r="T42" s="11"/>
      <c r="U42" s="11"/>
      <c r="V42" s="206">
        <v>20</v>
      </c>
      <c r="W42" s="206"/>
    </row>
    <row r="43" ht="15.0" customHeight="1" x14ac:dyDescent="0.15" spans="1:23">
      <c r="A43" s="206"/>
      <c r="B43" s="217"/>
      <c r="C43" s="217"/>
      <c r="D43" s="12" t="s">
        <v>27</v>
      </c>
      <c r="E43" s="12">
        <v>30</v>
      </c>
      <c r="F43" s="11">
        <v>10</v>
      </c>
      <c r="G43" s="11">
        <v>13</v>
      </c>
      <c r="H43" s="11">
        <v>4</v>
      </c>
      <c r="I43" s="11"/>
      <c r="J43" s="11"/>
      <c r="K43" s="11"/>
      <c r="L43" s="11"/>
      <c r="M43" s="11"/>
      <c r="N43" s="11"/>
      <c r="O43" s="11"/>
      <c r="P43" s="11">
        <v>1</v>
      </c>
      <c r="Q43" s="11">
        <v>1</v>
      </c>
      <c r="R43" s="11">
        <v>1</v>
      </c>
      <c r="S43" s="11"/>
      <c r="T43" s="11"/>
      <c r="U43" s="11"/>
      <c r="V43" s="206"/>
      <c r="W43" s="206"/>
    </row>
    <row r="44" ht="15.0" customHeight="1" x14ac:dyDescent="0.15" spans="1:23">
      <c r="A44" s="206">
        <v>3</v>
      </c>
      <c r="B44" s="217" t="s">
        <v>48</v>
      </c>
      <c r="C44" s="217">
        <f>E44+E45</f>
        <v>80</v>
      </c>
      <c r="D44" s="12" t="s">
        <v>26</v>
      </c>
      <c r="E44" s="12">
        <v>8</v>
      </c>
      <c r="F44" s="11">
        <v>2</v>
      </c>
      <c r="G44" s="11">
        <v>1</v>
      </c>
      <c r="H44" s="11">
        <v>1</v>
      </c>
      <c r="I44" s="11"/>
      <c r="J44" s="11"/>
      <c r="K44" s="11"/>
      <c r="L44" s="11"/>
      <c r="M44" s="11"/>
      <c r="N44" s="11"/>
      <c r="O44" s="11">
        <v>1</v>
      </c>
      <c r="P44" s="11">
        <v>1</v>
      </c>
      <c r="Q44" s="11">
        <v>1</v>
      </c>
      <c r="R44" s="11"/>
      <c r="S44" s="11"/>
      <c r="T44" s="11">
        <v>1</v>
      </c>
      <c r="U44" s="11"/>
      <c r="V44" s="206">
        <v>20</v>
      </c>
      <c r="W44" s="206"/>
    </row>
    <row r="45" ht="15.0" customHeight="1" x14ac:dyDescent="0.15" spans="1:23">
      <c r="A45" s="206"/>
      <c r="B45" s="217"/>
      <c r="C45" s="217"/>
      <c r="D45" s="12" t="s">
        <v>27</v>
      </c>
      <c r="E45" s="12">
        <v>72</v>
      </c>
      <c r="F45" s="11">
        <v>23</v>
      </c>
      <c r="G45" s="11">
        <v>20</v>
      </c>
      <c r="H45" s="11">
        <v>11</v>
      </c>
      <c r="I45" s="11"/>
      <c r="J45" s="11"/>
      <c r="K45" s="11"/>
      <c r="L45" s="11"/>
      <c r="M45" s="11"/>
      <c r="N45" s="11"/>
      <c r="O45" s="11">
        <v>4</v>
      </c>
      <c r="P45" s="11">
        <v>3</v>
      </c>
      <c r="Q45" s="11">
        <v>8</v>
      </c>
      <c r="R45" s="11">
        <v>1</v>
      </c>
      <c r="S45" s="11"/>
      <c r="T45" s="11">
        <v>2</v>
      </c>
      <c r="U45" s="11"/>
      <c r="V45" s="206"/>
      <c r="W45" s="206"/>
    </row>
    <row r="46" ht="15.0" customHeight="1" x14ac:dyDescent="0.15" spans="1:23">
      <c r="A46" s="206">
        <v>4</v>
      </c>
      <c r="B46" s="219" t="s">
        <v>49</v>
      </c>
      <c r="C46" s="217">
        <f>E46+E47</f>
        <v>60</v>
      </c>
      <c r="D46" s="12" t="s">
        <v>26</v>
      </c>
      <c r="E46" s="12">
        <v>10</v>
      </c>
      <c r="F46" s="11">
        <v>2</v>
      </c>
      <c r="G46" s="11">
        <v>1</v>
      </c>
      <c r="H46" s="11">
        <v>2</v>
      </c>
      <c r="I46" s="11">
        <v>1</v>
      </c>
      <c r="J46" s="11">
        <v>1</v>
      </c>
      <c r="K46" s="11">
        <v>1</v>
      </c>
      <c r="L46" s="11">
        <v>1</v>
      </c>
      <c r="M46" s="11"/>
      <c r="N46" s="11"/>
      <c r="O46" s="11"/>
      <c r="P46" s="11"/>
      <c r="Q46" s="11">
        <v>1</v>
      </c>
      <c r="R46" s="11"/>
      <c r="S46" s="11"/>
      <c r="T46" s="11"/>
      <c r="U46" s="11"/>
      <c r="V46" s="206">
        <v>15</v>
      </c>
      <c r="W46" s="208"/>
    </row>
    <row r="47" ht="15.0" customHeight="1" x14ac:dyDescent="0.15" spans="1:23">
      <c r="A47" s="206"/>
      <c r="B47" s="218"/>
      <c r="C47" s="217"/>
      <c r="D47" s="12" t="s">
        <v>27</v>
      </c>
      <c r="E47" s="12">
        <v>50</v>
      </c>
      <c r="F47" s="11">
        <v>15</v>
      </c>
      <c r="G47" s="11">
        <v>8</v>
      </c>
      <c r="H47" s="11">
        <v>10</v>
      </c>
      <c r="I47" s="11"/>
      <c r="J47" s="11"/>
      <c r="K47" s="11"/>
      <c r="L47" s="11"/>
      <c r="M47" s="11"/>
      <c r="N47" s="11"/>
      <c r="O47" s="11">
        <v>5</v>
      </c>
      <c r="P47" s="11">
        <v>2</v>
      </c>
      <c r="Q47" s="11">
        <v>5</v>
      </c>
      <c r="R47" s="11">
        <v>1</v>
      </c>
      <c r="S47" s="11">
        <v>1</v>
      </c>
      <c r="T47" s="11">
        <v>3</v>
      </c>
      <c r="U47" s="11"/>
      <c r="V47" s="206"/>
      <c r="W47" s="207"/>
    </row>
    <row r="48" ht="15.0" customHeight="1" x14ac:dyDescent="0.15" spans="1:23">
      <c r="A48" s="206">
        <v>5</v>
      </c>
      <c r="B48" s="219" t="s">
        <v>50</v>
      </c>
      <c r="C48" s="217">
        <f>E48+E49</f>
        <v>30</v>
      </c>
      <c r="D48" s="12" t="s">
        <v>26</v>
      </c>
      <c r="E48" s="12">
        <v>10</v>
      </c>
      <c r="F48" s="11">
        <v>4</v>
      </c>
      <c r="G48" s="11"/>
      <c r="H48" s="11">
        <v>4</v>
      </c>
      <c r="I48" s="11"/>
      <c r="J48" s="11"/>
      <c r="K48" s="11"/>
      <c r="L48" s="11"/>
      <c r="M48" s="11"/>
      <c r="N48" s="11">
        <v>1</v>
      </c>
      <c r="O48" s="11">
        <v>1</v>
      </c>
      <c r="P48" s="11"/>
      <c r="Q48" s="11"/>
      <c r="R48" s="11"/>
      <c r="S48" s="11"/>
      <c r="T48" s="11"/>
      <c r="U48" s="11"/>
      <c r="V48" s="206"/>
      <c r="W48" s="206"/>
    </row>
    <row r="49" ht="15.0" customHeight="1" x14ac:dyDescent="0.15" spans="1:23">
      <c r="A49" s="206"/>
      <c r="B49" s="218"/>
      <c r="C49" s="217"/>
      <c r="D49" s="12" t="s">
        <v>27</v>
      </c>
      <c r="E49" s="12">
        <v>20</v>
      </c>
      <c r="F49" s="11">
        <v>6</v>
      </c>
      <c r="G49" s="11">
        <v>4</v>
      </c>
      <c r="H49" s="11">
        <v>6</v>
      </c>
      <c r="I49" s="11"/>
      <c r="J49" s="11"/>
      <c r="K49" s="11"/>
      <c r="L49" s="11"/>
      <c r="M49" s="11"/>
      <c r="N49" s="11"/>
      <c r="O49" s="11">
        <v>2</v>
      </c>
      <c r="P49" s="11"/>
      <c r="Q49" s="11">
        <v>1</v>
      </c>
      <c r="R49" s="11">
        <v>1</v>
      </c>
      <c r="S49" s="11"/>
      <c r="T49" s="11"/>
      <c r="U49" s="11"/>
      <c r="V49" s="206"/>
      <c r="W49" s="206"/>
    </row>
    <row r="50" ht="15.0" customHeight="1" x14ac:dyDescent="0.15" spans="1:23">
      <c r="A50" s="206">
        <v>6</v>
      </c>
      <c r="B50" s="219" t="s">
        <v>51</v>
      </c>
      <c r="C50" s="217">
        <f>E50+E51</f>
        <v>80</v>
      </c>
      <c r="D50" s="12" t="s">
        <v>26</v>
      </c>
      <c r="E50" s="12">
        <v>35</v>
      </c>
      <c r="F50" s="11">
        <v>5</v>
      </c>
      <c r="G50" s="11">
        <v>4</v>
      </c>
      <c r="H50" s="11">
        <v>4</v>
      </c>
      <c r="I50" s="11">
        <v>3</v>
      </c>
      <c r="J50" s="11">
        <v>2</v>
      </c>
      <c r="K50" s="11">
        <v>4</v>
      </c>
      <c r="L50" s="11">
        <v>3</v>
      </c>
      <c r="M50" s="11"/>
      <c r="N50" s="11">
        <v>4</v>
      </c>
      <c r="O50" s="11"/>
      <c r="P50" s="11"/>
      <c r="Q50" s="11">
        <v>2</v>
      </c>
      <c r="R50" s="11"/>
      <c r="S50" s="11"/>
      <c r="T50" s="11">
        <v>4</v>
      </c>
      <c r="U50" s="11"/>
      <c r="V50" s="208">
        <v>20</v>
      </c>
      <c r="W50" s="208"/>
    </row>
    <row r="51" ht="15.0" customHeight="1" x14ac:dyDescent="0.15" spans="1:23">
      <c r="A51" s="206"/>
      <c r="B51" s="218"/>
      <c r="C51" s="217"/>
      <c r="D51" s="12" t="s">
        <v>27</v>
      </c>
      <c r="E51" s="12">
        <v>45</v>
      </c>
      <c r="F51" s="11">
        <v>16</v>
      </c>
      <c r="G51" s="11">
        <v>9</v>
      </c>
      <c r="H51" s="11">
        <v>4</v>
      </c>
      <c r="I51" s="11"/>
      <c r="J51" s="11"/>
      <c r="K51" s="11"/>
      <c r="L51" s="11"/>
      <c r="M51" s="11"/>
      <c r="N51" s="11"/>
      <c r="O51" s="11">
        <v>2</v>
      </c>
      <c r="P51" s="11">
        <v>9</v>
      </c>
      <c r="Q51" s="11"/>
      <c r="R51" s="11"/>
      <c r="S51" s="11">
        <v>5</v>
      </c>
      <c r="T51" s="11"/>
      <c r="U51" s="11"/>
      <c r="V51" s="207"/>
      <c r="W51" s="207"/>
    </row>
    <row r="52" ht="15.0" customHeight="1" x14ac:dyDescent="0.15" spans="1:23">
      <c r="A52" s="206">
        <v>7</v>
      </c>
      <c r="B52" s="219" t="s">
        <v>52</v>
      </c>
      <c r="C52" s="217">
        <f>E52+E53</f>
        <v>100</v>
      </c>
      <c r="D52" s="12" t="s">
        <v>26</v>
      </c>
      <c r="E52" s="12">
        <v>30</v>
      </c>
      <c r="F52" s="11">
        <v>3</v>
      </c>
      <c r="G52" s="11">
        <v>3</v>
      </c>
      <c r="H52" s="11">
        <v>3</v>
      </c>
      <c r="I52" s="11"/>
      <c r="J52" s="11"/>
      <c r="K52" s="11"/>
      <c r="L52" s="11">
        <v>3</v>
      </c>
      <c r="M52" s="11"/>
      <c r="N52" s="11"/>
      <c r="O52" s="11">
        <v>4</v>
      </c>
      <c r="P52" s="11">
        <v>5</v>
      </c>
      <c r="Q52" s="11">
        <v>4</v>
      </c>
      <c r="R52" s="11"/>
      <c r="S52" s="11"/>
      <c r="T52" s="11">
        <v>5</v>
      </c>
      <c r="U52" s="11"/>
      <c r="V52" s="206">
        <v>25</v>
      </c>
      <c r="W52" s="208"/>
    </row>
    <row r="53" ht="15.0" customHeight="1" x14ac:dyDescent="0.15" spans="1:23">
      <c r="A53" s="206"/>
      <c r="B53" s="218"/>
      <c r="C53" s="217"/>
      <c r="D53" s="12" t="s">
        <v>27</v>
      </c>
      <c r="E53" s="12">
        <v>70</v>
      </c>
      <c r="F53" s="11">
        <v>10</v>
      </c>
      <c r="G53" s="11">
        <v>8</v>
      </c>
      <c r="H53" s="11">
        <v>3</v>
      </c>
      <c r="I53" s="11"/>
      <c r="J53" s="11"/>
      <c r="K53" s="11"/>
      <c r="L53" s="11"/>
      <c r="M53" s="11"/>
      <c r="N53" s="11"/>
      <c r="O53" s="11">
        <v>14</v>
      </c>
      <c r="P53" s="11">
        <v>14</v>
      </c>
      <c r="Q53" s="11">
        <v>14</v>
      </c>
      <c r="R53" s="11">
        <v>3</v>
      </c>
      <c r="S53" s="11">
        <v>4</v>
      </c>
      <c r="T53" s="11"/>
      <c r="U53" s="11"/>
      <c r="V53" s="206"/>
      <c r="W53" s="207"/>
    </row>
    <row r="54" ht="15.0" customHeight="1" x14ac:dyDescent="0.15" spans="1:23">
      <c r="A54" s="206">
        <v>8</v>
      </c>
      <c r="B54" s="219" t="s">
        <v>53</v>
      </c>
      <c r="C54" s="217">
        <f>E54+E55</f>
        <v>50</v>
      </c>
      <c r="D54" s="12" t="s">
        <v>26</v>
      </c>
      <c r="E54" s="12">
        <v>10</v>
      </c>
      <c r="F54" s="11">
        <v>1</v>
      </c>
      <c r="G54" s="11"/>
      <c r="H54" s="11">
        <v>4</v>
      </c>
      <c r="I54" s="11">
        <v>1</v>
      </c>
      <c r="J54" s="11">
        <v>1</v>
      </c>
      <c r="K54" s="11"/>
      <c r="L54" s="11"/>
      <c r="M54" s="11"/>
      <c r="N54" s="11"/>
      <c r="O54" s="11"/>
      <c r="P54" s="11"/>
      <c r="Q54" s="11"/>
      <c r="R54" s="11">
        <v>3</v>
      </c>
      <c r="S54" s="11"/>
      <c r="T54" s="11"/>
      <c r="U54" s="11"/>
      <c r="V54" s="206">
        <v>20</v>
      </c>
      <c r="W54" s="206"/>
    </row>
    <row r="55" ht="15.0" customHeight="1" x14ac:dyDescent="0.15" spans="1:23">
      <c r="A55" s="206"/>
      <c r="B55" s="218"/>
      <c r="C55" s="217"/>
      <c r="D55" s="12" t="s">
        <v>27</v>
      </c>
      <c r="E55" s="12">
        <v>40</v>
      </c>
      <c r="F55" s="11">
        <v>16</v>
      </c>
      <c r="G55" s="11">
        <v>9</v>
      </c>
      <c r="H55" s="11">
        <v>3</v>
      </c>
      <c r="I55" s="11"/>
      <c r="J55" s="11"/>
      <c r="K55" s="11"/>
      <c r="L55" s="11"/>
      <c r="M55" s="11"/>
      <c r="N55" s="11"/>
      <c r="O55" s="11">
        <v>4</v>
      </c>
      <c r="P55" s="11">
        <v>1</v>
      </c>
      <c r="Q55" s="11">
        <v>1</v>
      </c>
      <c r="R55" s="11">
        <v>3</v>
      </c>
      <c r="S55" s="11">
        <v>1</v>
      </c>
      <c r="T55" s="11">
        <v>2</v>
      </c>
      <c r="U55" s="11"/>
      <c r="V55" s="206"/>
      <c r="W55" s="206"/>
    </row>
    <row r="56" ht="15.0" customHeight="1" x14ac:dyDescent="0.15" spans="1:23">
      <c r="A56" s="206">
        <v>9</v>
      </c>
      <c r="B56" s="219" t="s">
        <v>54</v>
      </c>
      <c r="C56" s="217">
        <f>E56+E57</f>
        <v>40</v>
      </c>
      <c r="D56" s="23" t="s">
        <v>26</v>
      </c>
      <c r="E56" s="12">
        <v>20</v>
      </c>
      <c r="F56" s="11">
        <v>6</v>
      </c>
      <c r="G56" s="11">
        <v>2</v>
      </c>
      <c r="H56" s="11">
        <v>5</v>
      </c>
      <c r="I56" s="11">
        <v>1</v>
      </c>
      <c r="J56" s="11"/>
      <c r="K56" s="11">
        <v>1</v>
      </c>
      <c r="L56" s="11">
        <v>1</v>
      </c>
      <c r="M56" s="11">
        <v>2</v>
      </c>
      <c r="N56" s="11">
        <v>2</v>
      </c>
      <c r="O56" s="11"/>
      <c r="P56" s="11"/>
      <c r="Q56" s="11"/>
      <c r="R56" s="11"/>
      <c r="S56" s="11"/>
      <c r="T56" s="11"/>
      <c r="U56" s="11"/>
      <c r="V56" s="208"/>
      <c r="W56" s="208"/>
    </row>
    <row r="57" ht="15.0" customHeight="1" x14ac:dyDescent="0.15" spans="1:23">
      <c r="A57" s="206"/>
      <c r="B57" s="218"/>
      <c r="C57" s="217"/>
      <c r="D57" s="12" t="s">
        <v>27</v>
      </c>
      <c r="E57" s="12">
        <v>20</v>
      </c>
      <c r="F57" s="11">
        <v>8</v>
      </c>
      <c r="G57" s="11">
        <v>6</v>
      </c>
      <c r="H57" s="11">
        <v>2</v>
      </c>
      <c r="I57" s="11"/>
      <c r="J57" s="11"/>
      <c r="K57" s="11"/>
      <c r="L57" s="11"/>
      <c r="M57" s="11"/>
      <c r="N57" s="11"/>
      <c r="O57" s="11"/>
      <c r="P57" s="11">
        <v>2</v>
      </c>
      <c r="Q57" s="11">
        <v>1</v>
      </c>
      <c r="R57" s="11"/>
      <c r="S57" s="11">
        <v>1</v>
      </c>
      <c r="T57" s="11"/>
      <c r="U57" s="11"/>
      <c r="V57" s="207"/>
      <c r="W57" s="207"/>
    </row>
    <row r="58" ht="15.0" customHeight="1" x14ac:dyDescent="0.15" spans="1:23">
      <c r="A58" s="206">
        <v>10</v>
      </c>
      <c r="B58" s="217" t="s">
        <v>55</v>
      </c>
      <c r="C58" s="217">
        <f>E58+E59</f>
        <v>60</v>
      </c>
      <c r="D58" s="12" t="s">
        <v>26</v>
      </c>
      <c r="E58" s="12">
        <v>20</v>
      </c>
      <c r="F58" s="11">
        <v>4</v>
      </c>
      <c r="G58" s="11">
        <v>3</v>
      </c>
      <c r="H58" s="11">
        <v>2</v>
      </c>
      <c r="I58" s="11">
        <v>4</v>
      </c>
      <c r="J58" s="11">
        <v>1</v>
      </c>
      <c r="K58" s="11">
        <v>1</v>
      </c>
      <c r="L58" s="11">
        <v>1</v>
      </c>
      <c r="M58" s="11">
        <v>2</v>
      </c>
      <c r="N58" s="11"/>
      <c r="O58" s="11">
        <v>1</v>
      </c>
      <c r="P58" s="11"/>
      <c r="Q58" s="11"/>
      <c r="R58" s="11"/>
      <c r="S58" s="11"/>
      <c r="T58" s="11">
        <v>1</v>
      </c>
      <c r="U58" s="11"/>
      <c r="V58" s="206"/>
      <c r="W58" s="206"/>
    </row>
    <row r="59" ht="15.0" customHeight="1" x14ac:dyDescent="0.15" spans="1:23">
      <c r="A59" s="206"/>
      <c r="B59" s="217"/>
      <c r="C59" s="217"/>
      <c r="D59" s="12" t="s">
        <v>27</v>
      </c>
      <c r="E59" s="12">
        <v>40</v>
      </c>
      <c r="F59" s="11">
        <v>9</v>
      </c>
      <c r="G59" s="11">
        <v>14</v>
      </c>
      <c r="H59" s="11">
        <v>13</v>
      </c>
      <c r="I59" s="11"/>
      <c r="J59" s="11"/>
      <c r="K59" s="11"/>
      <c r="L59" s="11"/>
      <c r="M59" s="11"/>
      <c r="N59" s="11"/>
      <c r="O59" s="11">
        <v>2</v>
      </c>
      <c r="P59" s="11">
        <v>2</v>
      </c>
      <c r="Q59" s="11"/>
      <c r="R59" s="11"/>
      <c r="S59" s="11"/>
      <c r="T59" s="11"/>
      <c r="U59" s="11"/>
      <c r="V59" s="206"/>
      <c r="W59" s="206"/>
    </row>
    <row r="60" ht="15.0" customHeight="1" x14ac:dyDescent="0.15" spans="1:23">
      <c r="A60" s="206">
        <v>11</v>
      </c>
      <c r="B60" s="219" t="s">
        <v>56</v>
      </c>
      <c r="C60" s="217">
        <f>E60+E61</f>
        <v>50</v>
      </c>
      <c r="D60" s="12" t="s">
        <v>26</v>
      </c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06"/>
      <c r="W60" s="206"/>
    </row>
    <row r="61" ht="15.0" customHeight="1" x14ac:dyDescent="0.15" spans="1:23">
      <c r="A61" s="206"/>
      <c r="B61" s="218"/>
      <c r="C61" s="217"/>
      <c r="D61" s="12" t="s">
        <v>27</v>
      </c>
      <c r="E61" s="12">
        <v>50</v>
      </c>
      <c r="F61" s="11">
        <v>20</v>
      </c>
      <c r="G61" s="11">
        <v>20</v>
      </c>
      <c r="H61" s="11">
        <v>6</v>
      </c>
      <c r="I61" s="11"/>
      <c r="J61" s="11"/>
      <c r="K61" s="11"/>
      <c r="L61" s="11"/>
      <c r="M61" s="11"/>
      <c r="N61" s="11"/>
      <c r="O61" s="11">
        <v>1</v>
      </c>
      <c r="P61" s="11">
        <v>1</v>
      </c>
      <c r="Q61" s="11">
        <v>1</v>
      </c>
      <c r="R61" s="11">
        <v>1</v>
      </c>
      <c r="S61" s="11"/>
      <c r="T61" s="11"/>
      <c r="U61" s="11"/>
      <c r="V61" s="206"/>
      <c r="W61" s="206"/>
    </row>
    <row r="62" ht="15.0" customHeight="1" x14ac:dyDescent="0.15" spans="1:23">
      <c r="A62" s="206">
        <v>12</v>
      </c>
      <c r="B62" s="219" t="s">
        <v>57</v>
      </c>
      <c r="C62" s="217">
        <f>E62+E63</f>
        <v>300</v>
      </c>
      <c r="D62" s="12" t="s">
        <v>26</v>
      </c>
      <c r="E62" s="12">
        <v>170</v>
      </c>
      <c r="F62" s="12">
        <v>24</v>
      </c>
      <c r="G62" s="12">
        <v>28</v>
      </c>
      <c r="H62" s="12">
        <v>26</v>
      </c>
      <c r="I62" s="11">
        <v>14</v>
      </c>
      <c r="J62" s="11">
        <v>9</v>
      </c>
      <c r="K62" s="11">
        <v>6</v>
      </c>
      <c r="L62" s="11">
        <v>10</v>
      </c>
      <c r="M62" s="11">
        <v>12</v>
      </c>
      <c r="N62" s="11">
        <v>10</v>
      </c>
      <c r="O62" s="11">
        <v>7</v>
      </c>
      <c r="P62" s="11">
        <v>13</v>
      </c>
      <c r="Q62" s="11">
        <v>8</v>
      </c>
      <c r="R62" s="11">
        <v>3</v>
      </c>
      <c r="S62" s="11"/>
      <c r="T62" s="11"/>
      <c r="U62" s="11"/>
      <c r="V62" s="206"/>
      <c r="W62" s="208"/>
    </row>
    <row r="63" ht="15.0" customHeight="1" x14ac:dyDescent="0.15" spans="1:23">
      <c r="A63" s="206"/>
      <c r="B63" s="218"/>
      <c r="C63" s="217"/>
      <c r="D63" s="12" t="s">
        <v>27</v>
      </c>
      <c r="E63" s="12">
        <v>130</v>
      </c>
      <c r="F63" s="11">
        <v>38</v>
      </c>
      <c r="G63" s="11">
        <v>16</v>
      </c>
      <c r="H63" s="11">
        <v>24</v>
      </c>
      <c r="I63" s="11"/>
      <c r="J63" s="11"/>
      <c r="K63" s="11"/>
      <c r="L63" s="11"/>
      <c r="M63" s="11"/>
      <c r="N63" s="12">
        <v>3</v>
      </c>
      <c r="O63" s="11">
        <v>10</v>
      </c>
      <c r="P63" s="11">
        <v>19</v>
      </c>
      <c r="Q63" s="11">
        <v>9</v>
      </c>
      <c r="R63" s="11">
        <v>6</v>
      </c>
      <c r="S63" s="11">
        <v>5</v>
      </c>
      <c r="T63" s="11"/>
      <c r="U63" s="11"/>
      <c r="V63" s="206"/>
      <c r="W63" s="207"/>
    </row>
    <row r="64" ht="15.0" customHeight="1" x14ac:dyDescent="0.15" spans="1:23">
      <c r="A64" s="206">
        <v>13</v>
      </c>
      <c r="B64" s="219" t="s">
        <v>58</v>
      </c>
      <c r="C64" s="217">
        <f>E64+E65</f>
        <v>35</v>
      </c>
      <c r="D64" s="12" t="s">
        <v>26</v>
      </c>
      <c r="E64" s="11">
        <v>35</v>
      </c>
      <c r="F64" s="11">
        <v>3</v>
      </c>
      <c r="G64" s="11">
        <v>9</v>
      </c>
      <c r="H64" s="11">
        <v>5</v>
      </c>
      <c r="I64" s="11">
        <v>4</v>
      </c>
      <c r="J64" s="11">
        <v>1</v>
      </c>
      <c r="K64" s="11"/>
      <c r="L64" s="11"/>
      <c r="M64" s="11">
        <v>2</v>
      </c>
      <c r="N64" s="11">
        <v>2</v>
      </c>
      <c r="O64" s="11">
        <v>5</v>
      </c>
      <c r="P64" s="11">
        <v>1</v>
      </c>
      <c r="Q64" s="11">
        <v>2</v>
      </c>
      <c r="R64" s="11">
        <v>1</v>
      </c>
      <c r="S64" s="11"/>
      <c r="T64" s="11"/>
      <c r="U64" s="11"/>
      <c r="V64" s="206">
        <v>8</v>
      </c>
      <c r="W64" s="208"/>
    </row>
    <row r="65" ht="15.0" customHeight="1" x14ac:dyDescent="0.15" spans="1:23">
      <c r="A65" s="206"/>
      <c r="B65" s="218"/>
      <c r="C65" s="217"/>
      <c r="D65" s="12" t="s">
        <v>27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06"/>
      <c r="W65" s="207"/>
    </row>
    <row r="66" s="3" customFormat="1" ht="20.0" customHeight="1" x14ac:dyDescent="0.15" spans="1:23">
      <c r="A66" s="225" t="s">
        <v>59</v>
      </c>
      <c r="B66" s="225"/>
      <c r="C66" s="225">
        <f>SUM(C40:C65)</f>
        <v>955</v>
      </c>
      <c r="D66" s="13" t="s">
        <v>26</v>
      </c>
      <c r="E66" s="14">
        <v>373</v>
      </c>
      <c r="F66" s="14">
        <v>57</v>
      </c>
      <c r="G66" s="14">
        <v>56</v>
      </c>
      <c r="H66" s="14">
        <v>61</v>
      </c>
      <c r="I66" s="14">
        <v>31</v>
      </c>
      <c r="J66" s="14">
        <v>15</v>
      </c>
      <c r="K66" s="14">
        <v>13</v>
      </c>
      <c r="L66" s="14">
        <v>20</v>
      </c>
      <c r="M66" s="14">
        <v>20</v>
      </c>
      <c r="N66" s="14">
        <v>21</v>
      </c>
      <c r="O66" s="14">
        <v>20</v>
      </c>
      <c r="P66" s="14">
        <v>22</v>
      </c>
      <c r="Q66" s="14">
        <v>18</v>
      </c>
      <c r="R66" s="14">
        <v>8</v>
      </c>
      <c r="S66" s="14"/>
      <c r="T66" s="14">
        <v>11</v>
      </c>
      <c r="U66" s="14"/>
      <c r="V66" s="226">
        <v>138</v>
      </c>
      <c r="W66" s="226"/>
    </row>
    <row r="67" s="3" customFormat="1" ht="18.0" customHeight="1" x14ac:dyDescent="0.15" spans="1:23">
      <c r="A67" s="225"/>
      <c r="B67" s="225"/>
      <c r="C67" s="225"/>
      <c r="D67" s="13" t="s">
        <v>27</v>
      </c>
      <c r="E67" s="14">
        <v>582</v>
      </c>
      <c r="F67" s="14">
        <v>180</v>
      </c>
      <c r="G67" s="14">
        <v>130</v>
      </c>
      <c r="H67" s="14">
        <v>88</v>
      </c>
      <c r="I67" s="14"/>
      <c r="J67" s="14"/>
      <c r="K67" s="14"/>
      <c r="L67" s="14"/>
      <c r="M67" s="14"/>
      <c r="N67" s="14">
        <v>3</v>
      </c>
      <c r="O67" s="14">
        <v>44</v>
      </c>
      <c r="P67" s="14">
        <v>54</v>
      </c>
      <c r="Q67" s="14">
        <v>41</v>
      </c>
      <c r="R67" s="14">
        <v>17</v>
      </c>
      <c r="S67" s="14">
        <v>17</v>
      </c>
      <c r="T67" s="14">
        <v>8</v>
      </c>
      <c r="U67" s="14"/>
      <c r="V67" s="226"/>
      <c r="W67" s="226"/>
    </row>
    <row r="68" ht="13.5" customHeight="1" x14ac:dyDescent="0.15" spans="1:23">
      <c r="A68" s="209">
        <v>1</v>
      </c>
      <c r="B68" s="220" t="s">
        <v>60</v>
      </c>
      <c r="C68" s="209">
        <f>E68+E69</f>
        <v>35</v>
      </c>
      <c r="D68" s="25" t="s">
        <v>26</v>
      </c>
      <c r="E68" s="24">
        <f>SUM(F68:U68)</f>
        <v>7</v>
      </c>
      <c r="F68" s="24"/>
      <c r="G68" s="24">
        <v>2</v>
      </c>
      <c r="H68" s="24"/>
      <c r="I68" s="24"/>
      <c r="J68" s="24"/>
      <c r="K68" s="24">
        <v>1</v>
      </c>
      <c r="L68" s="24">
        <v>2</v>
      </c>
      <c r="M68" s="24">
        <v>2</v>
      </c>
      <c r="N68" s="24"/>
      <c r="O68" s="24"/>
      <c r="P68" s="24"/>
      <c r="Q68" s="24"/>
      <c r="R68" s="24"/>
      <c r="S68" s="24"/>
      <c r="T68" s="24"/>
      <c r="U68" s="24"/>
      <c r="V68" s="209">
        <v>15</v>
      </c>
      <c r="W68" s="209"/>
    </row>
    <row r="69" ht="13.5" customHeight="1" x14ac:dyDescent="0.15" spans="1:23">
      <c r="A69" s="209"/>
      <c r="B69" s="220"/>
      <c r="C69" s="209"/>
      <c r="D69" s="25" t="s">
        <v>27</v>
      </c>
      <c r="E69" s="24">
        <f>SUM(F69:U69)</f>
        <v>28</v>
      </c>
      <c r="F69" s="24"/>
      <c r="G69" s="24"/>
      <c r="H69" s="24"/>
      <c r="I69" s="24"/>
      <c r="J69" s="24"/>
      <c r="K69" s="24"/>
      <c r="L69" s="24"/>
      <c r="M69" s="24"/>
      <c r="N69" s="24">
        <v>10</v>
      </c>
      <c r="O69" s="24">
        <v>3</v>
      </c>
      <c r="P69" s="24">
        <v>4</v>
      </c>
      <c r="Q69" s="24">
        <v>4</v>
      </c>
      <c r="R69" s="24">
        <v>2</v>
      </c>
      <c r="S69" s="24">
        <v>3</v>
      </c>
      <c r="T69" s="24">
        <v>2</v>
      </c>
      <c r="U69" s="24"/>
      <c r="V69" s="209"/>
      <c r="W69" s="209"/>
    </row>
    <row r="70" ht="13.5" customHeight="1" x14ac:dyDescent="0.15" spans="1:23">
      <c r="A70" s="209">
        <v>2</v>
      </c>
      <c r="B70" s="220" t="s">
        <v>61</v>
      </c>
      <c r="C70" s="209">
        <f>E70+E71</f>
        <v>60</v>
      </c>
      <c r="D70" s="25" t="s">
        <v>26</v>
      </c>
      <c r="E70" s="24">
        <f>SUM(F70:U70)</f>
        <v>30</v>
      </c>
      <c r="F70" s="24">
        <v>5</v>
      </c>
      <c r="G70" s="24">
        <v>5</v>
      </c>
      <c r="H70" s="24">
        <v>8</v>
      </c>
      <c r="I70" s="24">
        <v>1</v>
      </c>
      <c r="J70" s="24">
        <v>2</v>
      </c>
      <c r="K70" s="24"/>
      <c r="L70" s="24">
        <v>1</v>
      </c>
      <c r="M70" s="24">
        <v>3</v>
      </c>
      <c r="N70" s="24">
        <v>3</v>
      </c>
      <c r="O70" s="24"/>
      <c r="P70" s="24">
        <v>1</v>
      </c>
      <c r="Q70" s="24"/>
      <c r="R70" s="24"/>
      <c r="S70" s="24"/>
      <c r="T70" s="24">
        <v>1</v>
      </c>
      <c r="U70" s="24"/>
      <c r="V70" s="209">
        <v>15</v>
      </c>
      <c r="W70" s="209"/>
    </row>
    <row r="71" ht="13.5" customHeight="1" x14ac:dyDescent="0.15" spans="1:23">
      <c r="A71" s="209"/>
      <c r="B71" s="220"/>
      <c r="C71" s="209"/>
      <c r="D71" s="25" t="s">
        <v>27</v>
      </c>
      <c r="E71" s="24">
        <f>SUM(F71:U71)</f>
        <v>30</v>
      </c>
      <c r="F71" s="24">
        <v>7</v>
      </c>
      <c r="G71" s="24">
        <v>6</v>
      </c>
      <c r="H71" s="24">
        <v>7</v>
      </c>
      <c r="I71" s="24"/>
      <c r="J71" s="24"/>
      <c r="K71" s="24"/>
      <c r="L71" s="24"/>
      <c r="M71" s="24"/>
      <c r="N71" s="24"/>
      <c r="O71" s="24">
        <v>1</v>
      </c>
      <c r="P71" s="24">
        <v>2</v>
      </c>
      <c r="Q71" s="24">
        <v>3</v>
      </c>
      <c r="R71" s="24">
        <v>2</v>
      </c>
      <c r="S71" s="24">
        <v>1</v>
      </c>
      <c r="T71" s="24">
        <v>1</v>
      </c>
      <c r="U71" s="24"/>
      <c r="V71" s="209"/>
      <c r="W71" s="209"/>
    </row>
    <row r="72" ht="13.5" customHeight="1" x14ac:dyDescent="0.15" spans="1:23">
      <c r="A72" s="209">
        <v>3</v>
      </c>
      <c r="B72" s="220" t="s">
        <v>62</v>
      </c>
      <c r="C72" s="209">
        <f>E72+E73</f>
        <v>75</v>
      </c>
      <c r="D72" s="25" t="s">
        <v>26</v>
      </c>
      <c r="E72" s="24">
        <f>SUM(F72:U72)</f>
        <v>25</v>
      </c>
      <c r="F72" s="24"/>
      <c r="G72" s="24">
        <v>2</v>
      </c>
      <c r="H72" s="24">
        <v>2</v>
      </c>
      <c r="I72" s="24"/>
      <c r="J72" s="24"/>
      <c r="K72" s="24">
        <v>2</v>
      </c>
      <c r="L72" s="24">
        <v>4</v>
      </c>
      <c r="M72" s="24">
        <v>7</v>
      </c>
      <c r="N72" s="24">
        <v>6</v>
      </c>
      <c r="O72" s="24"/>
      <c r="P72" s="24">
        <v>2</v>
      </c>
      <c r="Q72" s="24"/>
      <c r="R72" s="24"/>
      <c r="S72" s="24"/>
      <c r="T72" s="24"/>
      <c r="U72" s="24"/>
      <c r="V72" s="209">
        <v>45</v>
      </c>
      <c r="W72" s="209"/>
    </row>
    <row r="73" ht="13.5" customHeight="1" x14ac:dyDescent="0.15" spans="1:23">
      <c r="A73" s="209"/>
      <c r="B73" s="220"/>
      <c r="C73" s="209"/>
      <c r="D73" s="25" t="s">
        <v>27</v>
      </c>
      <c r="E73" s="24">
        <f>SUM(F73:U73)</f>
        <v>50</v>
      </c>
      <c r="F73" s="24">
        <v>14</v>
      </c>
      <c r="G73" s="24"/>
      <c r="H73" s="24"/>
      <c r="I73" s="24"/>
      <c r="J73" s="24"/>
      <c r="K73" s="24"/>
      <c r="L73" s="24"/>
      <c r="M73" s="24"/>
      <c r="N73" s="24">
        <v>12</v>
      </c>
      <c r="O73" s="24">
        <v>3</v>
      </c>
      <c r="P73" s="24">
        <v>10</v>
      </c>
      <c r="Q73" s="24">
        <v>10</v>
      </c>
      <c r="R73" s="24">
        <v>1</v>
      </c>
      <c r="S73" s="24"/>
      <c r="T73" s="24"/>
      <c r="U73" s="24"/>
      <c r="V73" s="209"/>
      <c r="W73" s="209"/>
    </row>
    <row r="74" ht="13.5" customHeight="1" x14ac:dyDescent="0.15" spans="1:23">
      <c r="A74" s="209">
        <v>4</v>
      </c>
      <c r="B74" s="220" t="s">
        <v>63</v>
      </c>
      <c r="C74" s="209">
        <f>E74+E75</f>
        <v>58</v>
      </c>
      <c r="D74" s="25" t="s">
        <v>26</v>
      </c>
      <c r="E74" s="24">
        <f>SUM(F74:U74)</f>
        <v>20</v>
      </c>
      <c r="F74" s="24">
        <v>5</v>
      </c>
      <c r="G74" s="24">
        <v>5</v>
      </c>
      <c r="H74" s="24"/>
      <c r="I74" s="24">
        <v>3</v>
      </c>
      <c r="J74" s="24"/>
      <c r="K74" s="24"/>
      <c r="L74" s="24">
        <v>1</v>
      </c>
      <c r="M74" s="24">
        <v>3</v>
      </c>
      <c r="N74" s="24">
        <v>2</v>
      </c>
      <c r="O74" s="24"/>
      <c r="P74" s="24">
        <v>1</v>
      </c>
      <c r="Q74" s="24"/>
      <c r="R74" s="24"/>
      <c r="S74" s="24"/>
      <c r="T74" s="24"/>
      <c r="U74" s="24"/>
      <c r="V74" s="209">
        <v>12</v>
      </c>
      <c r="W74" s="209"/>
    </row>
    <row r="75" ht="13.5" customHeight="1" x14ac:dyDescent="0.15" spans="1:23">
      <c r="A75" s="209"/>
      <c r="B75" s="220"/>
      <c r="C75" s="209"/>
      <c r="D75" s="25" t="s">
        <v>27</v>
      </c>
      <c r="E75" s="24">
        <f>SUM(F75:U75)</f>
        <v>38</v>
      </c>
      <c r="F75" s="24">
        <v>15</v>
      </c>
      <c r="G75" s="24">
        <v>15</v>
      </c>
      <c r="H75" s="24"/>
      <c r="I75" s="24"/>
      <c r="J75" s="24"/>
      <c r="K75" s="24"/>
      <c r="L75" s="24"/>
      <c r="M75" s="24"/>
      <c r="N75" s="24">
        <v>3</v>
      </c>
      <c r="O75" s="24"/>
      <c r="P75" s="24">
        <v>2</v>
      </c>
      <c r="Q75" s="24"/>
      <c r="R75" s="24"/>
      <c r="S75" s="24"/>
      <c r="T75" s="24">
        <v>3</v>
      </c>
      <c r="U75" s="24"/>
      <c r="V75" s="209"/>
      <c r="W75" s="209"/>
    </row>
    <row r="76" ht="13.5" customHeight="1" x14ac:dyDescent="0.15" spans="1:23">
      <c r="A76" s="209">
        <v>5</v>
      </c>
      <c r="B76" s="220" t="s">
        <v>64</v>
      </c>
      <c r="C76" s="209">
        <f>E76+E77</f>
        <v>80</v>
      </c>
      <c r="D76" s="25" t="s">
        <v>26</v>
      </c>
      <c r="E76" s="24">
        <f>SUM(F76:U76)</f>
        <v>20</v>
      </c>
      <c r="F76" s="24">
        <v>3</v>
      </c>
      <c r="G76" s="24">
        <v>2</v>
      </c>
      <c r="H76" s="24">
        <v>4</v>
      </c>
      <c r="I76" s="24">
        <v>2</v>
      </c>
      <c r="J76" s="24"/>
      <c r="K76" s="24"/>
      <c r="L76" s="24">
        <v>1</v>
      </c>
      <c r="M76" s="24">
        <v>2</v>
      </c>
      <c r="N76" s="24">
        <v>2</v>
      </c>
      <c r="O76" s="24">
        <v>1</v>
      </c>
      <c r="P76" s="24">
        <v>1</v>
      </c>
      <c r="Q76" s="24">
        <v>1</v>
      </c>
      <c r="R76" s="24">
        <v>1</v>
      </c>
      <c r="S76" s="24"/>
      <c r="T76" s="24"/>
      <c r="U76" s="24"/>
      <c r="V76" s="209"/>
      <c r="W76" s="209"/>
    </row>
    <row r="77" ht="13.5" customHeight="1" x14ac:dyDescent="0.15" spans="1:23">
      <c r="A77" s="209"/>
      <c r="B77" s="220"/>
      <c r="C77" s="209"/>
      <c r="D77" s="25" t="s">
        <v>27</v>
      </c>
      <c r="E77" s="24">
        <f>SUM(F77:U77)</f>
        <v>60</v>
      </c>
      <c r="F77" s="24">
        <v>15</v>
      </c>
      <c r="G77" s="24">
        <v>13</v>
      </c>
      <c r="H77" s="24">
        <v>7</v>
      </c>
      <c r="I77" s="24"/>
      <c r="J77" s="24"/>
      <c r="K77" s="24"/>
      <c r="L77" s="24"/>
      <c r="M77" s="24"/>
      <c r="N77" s="24">
        <v>3</v>
      </c>
      <c r="O77" s="24">
        <v>5</v>
      </c>
      <c r="P77" s="24">
        <v>6</v>
      </c>
      <c r="Q77" s="24">
        <v>5</v>
      </c>
      <c r="R77" s="24">
        <v>2</v>
      </c>
      <c r="S77" s="24">
        <v>2</v>
      </c>
      <c r="T77" s="24">
        <v>2</v>
      </c>
      <c r="U77" s="24"/>
      <c r="V77" s="209"/>
      <c r="W77" s="209"/>
    </row>
    <row r="78" ht="13.5" customHeight="1" x14ac:dyDescent="0.15" spans="1:23">
      <c r="A78" s="209">
        <v>6</v>
      </c>
      <c r="B78" s="220" t="s">
        <v>65</v>
      </c>
      <c r="C78" s="209">
        <f>E78+E79</f>
        <v>47</v>
      </c>
      <c r="D78" s="25" t="s">
        <v>26</v>
      </c>
      <c r="E78" s="24">
        <f>SUM(F78:U78)</f>
        <v>5</v>
      </c>
      <c r="F78" s="24">
        <v>1</v>
      </c>
      <c r="G78" s="24">
        <v>1</v>
      </c>
      <c r="H78" s="24">
        <v>2</v>
      </c>
      <c r="I78" s="24"/>
      <c r="J78" s="24"/>
      <c r="K78" s="24"/>
      <c r="L78" s="24"/>
      <c r="M78" s="24">
        <v>1</v>
      </c>
      <c r="N78" s="24"/>
      <c r="O78" s="24"/>
      <c r="P78" s="24"/>
      <c r="Q78" s="24"/>
      <c r="R78" s="24"/>
      <c r="S78" s="24"/>
      <c r="T78" s="24"/>
      <c r="U78" s="24"/>
      <c r="V78" s="209">
        <v>20</v>
      </c>
      <c r="W78" s="209"/>
    </row>
    <row r="79" ht="13.5" customHeight="1" x14ac:dyDescent="0.15" spans="1:23">
      <c r="A79" s="209"/>
      <c r="B79" s="220"/>
      <c r="C79" s="209"/>
      <c r="D79" s="25" t="s">
        <v>27</v>
      </c>
      <c r="E79" s="24">
        <f>SUM(F79:U79)</f>
        <v>42</v>
      </c>
      <c r="F79" s="24">
        <v>17</v>
      </c>
      <c r="G79" s="24">
        <v>17</v>
      </c>
      <c r="H79" s="24">
        <v>6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>
        <v>2</v>
      </c>
      <c r="U79" s="24"/>
      <c r="V79" s="209"/>
      <c r="W79" s="209"/>
    </row>
    <row r="80" ht="13.5" customHeight="1" x14ac:dyDescent="0.15" spans="1:23">
      <c r="A80" s="209">
        <v>7</v>
      </c>
      <c r="B80" s="220" t="s">
        <v>66</v>
      </c>
      <c r="C80" s="209">
        <f>E80+E81</f>
        <v>60</v>
      </c>
      <c r="D80" s="25" t="s">
        <v>26</v>
      </c>
      <c r="E80" s="24">
        <f>SUM(F80:U80)</f>
        <v>6</v>
      </c>
      <c r="F80" s="24"/>
      <c r="G80" s="24"/>
      <c r="H80" s="24">
        <v>1</v>
      </c>
      <c r="I80" s="24">
        <v>1</v>
      </c>
      <c r="J80" s="24"/>
      <c r="K80" s="24"/>
      <c r="L80" s="24">
        <v>1</v>
      </c>
      <c r="M80" s="24"/>
      <c r="N80" s="24">
        <v>1</v>
      </c>
      <c r="O80" s="24">
        <v>1</v>
      </c>
      <c r="P80" s="24">
        <v>1</v>
      </c>
      <c r="Q80" s="24"/>
      <c r="R80" s="24"/>
      <c r="S80" s="24"/>
      <c r="T80" s="24"/>
      <c r="U80" s="24"/>
      <c r="V80" s="209"/>
      <c r="W80" s="209"/>
    </row>
    <row r="81" ht="13.5" customHeight="1" x14ac:dyDescent="0.15" spans="1:23">
      <c r="A81" s="209"/>
      <c r="B81" s="220"/>
      <c r="C81" s="209"/>
      <c r="D81" s="25" t="s">
        <v>27</v>
      </c>
      <c r="E81" s="24">
        <f>SUM(F81:U81)</f>
        <v>54</v>
      </c>
      <c r="F81" s="24">
        <v>9</v>
      </c>
      <c r="G81" s="24">
        <v>9</v>
      </c>
      <c r="H81" s="24">
        <v>8</v>
      </c>
      <c r="I81" s="24"/>
      <c r="J81" s="24"/>
      <c r="K81" s="24"/>
      <c r="L81" s="24"/>
      <c r="M81" s="24"/>
      <c r="N81" s="24"/>
      <c r="O81" s="24">
        <v>8</v>
      </c>
      <c r="P81" s="24">
        <v>9</v>
      </c>
      <c r="Q81" s="24">
        <v>8</v>
      </c>
      <c r="R81" s="24"/>
      <c r="S81" s="24">
        <v>1</v>
      </c>
      <c r="T81" s="24">
        <v>2</v>
      </c>
      <c r="U81" s="24"/>
      <c r="V81" s="209"/>
      <c r="W81" s="209"/>
    </row>
    <row r="82" ht="13.5" customHeight="1" x14ac:dyDescent="0.15" spans="1:23">
      <c r="A82" s="209">
        <v>8</v>
      </c>
      <c r="B82" s="220" t="s">
        <v>67</v>
      </c>
      <c r="C82" s="209">
        <f>E82+E83</f>
        <v>24</v>
      </c>
      <c r="D82" s="25" t="s">
        <v>26</v>
      </c>
      <c r="E82" s="24">
        <f>SUM(F82:U82)</f>
        <v>1</v>
      </c>
      <c r="F82" s="24"/>
      <c r="G82" s="24"/>
      <c r="H82" s="24"/>
      <c r="I82" s="24"/>
      <c r="J82" s="24"/>
      <c r="K82" s="24"/>
      <c r="L82" s="24"/>
      <c r="M82" s="24"/>
      <c r="N82" s="24"/>
      <c r="O82" s="24">
        <v>1</v>
      </c>
      <c r="P82" s="24"/>
      <c r="Q82" s="24"/>
      <c r="R82" s="24"/>
      <c r="S82" s="24"/>
      <c r="T82" s="24"/>
      <c r="U82" s="24"/>
      <c r="V82" s="209">
        <v>6</v>
      </c>
      <c r="W82" s="209"/>
    </row>
    <row r="83" ht="13.5" customHeight="1" x14ac:dyDescent="0.15" spans="1:23">
      <c r="A83" s="209"/>
      <c r="B83" s="220"/>
      <c r="C83" s="209"/>
      <c r="D83" s="25" t="s">
        <v>27</v>
      </c>
      <c r="E83" s="24">
        <f>SUM(F83:U83)</f>
        <v>23</v>
      </c>
      <c r="F83" s="24">
        <v>2</v>
      </c>
      <c r="G83" s="24">
        <v>1</v>
      </c>
      <c r="H83" s="24">
        <v>5</v>
      </c>
      <c r="I83" s="24"/>
      <c r="J83" s="24"/>
      <c r="K83" s="24"/>
      <c r="L83" s="24"/>
      <c r="M83" s="24"/>
      <c r="N83" s="24">
        <v>3</v>
      </c>
      <c r="O83" s="24">
        <v>3</v>
      </c>
      <c r="P83" s="24">
        <v>3</v>
      </c>
      <c r="Q83" s="24">
        <v>4</v>
      </c>
      <c r="R83" s="24">
        <v>2</v>
      </c>
      <c r="S83" s="24"/>
      <c r="T83" s="24"/>
      <c r="U83" s="24"/>
      <c r="V83" s="209"/>
      <c r="W83" s="209"/>
    </row>
    <row r="84" ht="13.5" customHeight="1" x14ac:dyDescent="0.15" spans="1:23">
      <c r="A84" s="209">
        <v>9</v>
      </c>
      <c r="B84" s="220" t="s">
        <v>68</v>
      </c>
      <c r="C84" s="209">
        <f>E84+E85</f>
        <v>50</v>
      </c>
      <c r="D84" s="25" t="s">
        <v>26</v>
      </c>
      <c r="E84" s="24">
        <f>SUM(F84:U84)</f>
        <v>15</v>
      </c>
      <c r="F84" s="24">
        <v>3</v>
      </c>
      <c r="G84" s="24">
        <v>5</v>
      </c>
      <c r="H84" s="24">
        <v>2</v>
      </c>
      <c r="I84" s="24">
        <v>1</v>
      </c>
      <c r="J84" s="24"/>
      <c r="K84" s="24"/>
      <c r="L84" s="24"/>
      <c r="M84" s="24"/>
      <c r="N84" s="24">
        <v>2</v>
      </c>
      <c r="O84" s="24"/>
      <c r="P84" s="24"/>
      <c r="Q84" s="24"/>
      <c r="R84" s="24"/>
      <c r="S84" s="24"/>
      <c r="T84" s="24">
        <v>2</v>
      </c>
      <c r="U84" s="24"/>
      <c r="V84" s="209"/>
      <c r="W84" s="209"/>
    </row>
    <row r="85" ht="13.5" customHeight="1" x14ac:dyDescent="0.15" spans="1:23">
      <c r="A85" s="209"/>
      <c r="B85" s="220"/>
      <c r="C85" s="209"/>
      <c r="D85" s="25" t="s">
        <v>27</v>
      </c>
      <c r="E85" s="24">
        <f>SUM(F85:U85)</f>
        <v>35</v>
      </c>
      <c r="F85" s="24">
        <v>10</v>
      </c>
      <c r="G85" s="24">
        <v>10</v>
      </c>
      <c r="H85" s="24">
        <v>2</v>
      </c>
      <c r="I85" s="24"/>
      <c r="J85" s="24"/>
      <c r="K85" s="24"/>
      <c r="L85" s="24"/>
      <c r="M85" s="24"/>
      <c r="N85" s="24">
        <v>3</v>
      </c>
      <c r="O85" s="24">
        <v>2</v>
      </c>
      <c r="P85" s="24">
        <v>2</v>
      </c>
      <c r="Q85" s="24">
        <v>2</v>
      </c>
      <c r="R85" s="24"/>
      <c r="S85" s="24"/>
      <c r="T85" s="24">
        <v>4</v>
      </c>
      <c r="U85" s="24"/>
      <c r="V85" s="209"/>
      <c r="W85" s="209"/>
    </row>
    <row r="86" s="3" customFormat="1" ht="16.0" customHeight="1" x14ac:dyDescent="0.15" spans="1:23">
      <c r="A86" s="225" t="s">
        <v>69</v>
      </c>
      <c r="B86" s="225"/>
      <c r="C86" s="226">
        <f>E86+E87</f>
        <v>489</v>
      </c>
      <c r="D86" s="13" t="s">
        <v>26</v>
      </c>
      <c r="E86" s="14">
        <f>SUM(E68,E70,E72,E74,E76,E78,E80,E82,E84)</f>
        <v>129</v>
      </c>
      <c r="F86" s="14">
        <f>SUM(F68,F70,F72,F74,F76,F78,F80,F82,F84)</f>
        <v>17</v>
      </c>
      <c r="G86" s="14">
        <f>SUM(G68,G70,G72,G74,G76,G78,G80,G82,G84)</f>
        <v>22</v>
      </c>
      <c r="H86" s="14">
        <f>SUM(H68,H70,H72,H74,H76,H78,H80,H82,H84)</f>
        <v>19</v>
      </c>
      <c r="I86" s="14">
        <f>SUM(I68,I70,I72,I74,I76,I78,I80,I82,I84)</f>
        <v>8</v>
      </c>
      <c r="J86" s="14">
        <f>SUM(J68,J70,J72,J74,J76,J78,J80,J82,J84)</f>
        <v>2</v>
      </c>
      <c r="K86" s="14">
        <f>SUM(K68,K70,K72,K74,K76,K78,K80,K82,K84)</f>
        <v>3</v>
      </c>
      <c r="L86" s="14">
        <f>SUM(L68,L70,L72,L74,L76,L78,L80,L82,L84)</f>
        <v>10</v>
      </c>
      <c r="M86" s="14">
        <f>SUM(M68,M70,M72,M74,M76,M78,M80,M82,M84)</f>
        <v>18</v>
      </c>
      <c r="N86" s="14">
        <f>SUM(N68,N70,N72,N74,N76,N78,N80,N82,N84)</f>
        <v>16</v>
      </c>
      <c r="O86" s="14">
        <f>SUM(O68,O70,O72,O74,O76,O78,O80,O82,O84)</f>
        <v>3</v>
      </c>
      <c r="P86" s="14">
        <f>SUM(P68,P70,P72,P74,P76,P78,P80,P82,P84)</f>
        <v>6</v>
      </c>
      <c r="Q86" s="14">
        <f>SUM(Q68,Q70,Q72,Q74,Q76,Q78,Q80,Q82,Q84)</f>
        <v>1</v>
      </c>
      <c r="R86" s="14">
        <f>SUM(R68,R70,R72,R74,R76,R78,R80,R82,R84)</f>
        <v>1</v>
      </c>
      <c r="S86" s="14"/>
      <c r="T86" s="14">
        <f>SUM(T68,T70,T72,T74,T76,T78,T80,T82,T84)</f>
        <v>3</v>
      </c>
      <c r="U86" s="14"/>
      <c r="V86" s="226">
        <f>SUM(V68,V70,V72,V74,V76,V78,V80,V82,V84)</f>
        <v>113</v>
      </c>
      <c r="W86" s="226"/>
    </row>
    <row r="87" s="3" customFormat="1" ht="16.0" customHeight="1" x14ac:dyDescent="0.15" spans="1:23">
      <c r="A87" s="225"/>
      <c r="B87" s="225"/>
      <c r="C87" s="226"/>
      <c r="D87" s="13" t="s">
        <v>27</v>
      </c>
      <c r="E87" s="14">
        <f>SUM(E69,E71,E73,E75,E77,E79,E81,E83,E85)</f>
        <v>360</v>
      </c>
      <c r="F87" s="14">
        <f>SUM(F69,F71,F73,F75,F77,F79,F81,F83,F85)</f>
        <v>89</v>
      </c>
      <c r="G87" s="14">
        <f>SUM(G69,G71,G73,G75,G77,G79,G81,G83,G85)</f>
        <v>71</v>
      </c>
      <c r="H87" s="14">
        <f>SUM(H69,H71,H73,H75,H77,H79,H81,H83,H85)</f>
        <v>35</v>
      </c>
      <c r="I87" s="14"/>
      <c r="J87" s="14"/>
      <c r="K87" s="14"/>
      <c r="L87" s="14"/>
      <c r="M87" s="14"/>
      <c r="N87" s="14">
        <f>SUM(N69,N71,N73,N75,N77,N79,N81,N83,N85)</f>
        <v>34</v>
      </c>
      <c r="O87" s="14">
        <f>SUM(O69,O71,O73,O75,O77,O79,O81,O83,O85)</f>
        <v>25</v>
      </c>
      <c r="P87" s="14">
        <f>SUM(P69,P71,P73,P75,P77,P79,P81,P83,P85)</f>
        <v>38</v>
      </c>
      <c r="Q87" s="14">
        <f>SUM(Q69,Q71,Q73,Q75,Q77,Q79,Q81,Q83,Q85)</f>
        <v>36</v>
      </c>
      <c r="R87" s="14">
        <f>SUM(R69,R71,R73,R75,R77,R79,R81,R83,R85)</f>
        <v>9</v>
      </c>
      <c r="S87" s="14">
        <f>SUM(S69,S71,S73,S75,S77,S79,S81,S83,S85)</f>
        <v>7</v>
      </c>
      <c r="T87" s="14">
        <f>SUM(T69,T71,T73,T75,T77,T79,T81,T83,T85)</f>
        <v>16</v>
      </c>
      <c r="U87" s="14"/>
      <c r="V87" s="226"/>
      <c r="W87" s="226"/>
    </row>
    <row r="88" ht="13.5" customHeight="1" x14ac:dyDescent="0.15" spans="1:23">
      <c r="A88" s="209">
        <v>1</v>
      </c>
      <c r="B88" s="220" t="s">
        <v>70</v>
      </c>
      <c r="C88" s="209">
        <v>80</v>
      </c>
      <c r="D88" s="25" t="s">
        <v>26</v>
      </c>
      <c r="E88" s="24">
        <v>30</v>
      </c>
      <c r="F88" s="24">
        <v>6</v>
      </c>
      <c r="G88" s="24">
        <v>5</v>
      </c>
      <c r="H88" s="24">
        <v>3</v>
      </c>
      <c r="I88" s="24">
        <v>3</v>
      </c>
      <c r="J88" s="24"/>
      <c r="K88" s="24">
        <v>2</v>
      </c>
      <c r="L88" s="24">
        <v>2</v>
      </c>
      <c r="M88" s="24">
        <v>2</v>
      </c>
      <c r="N88" s="24">
        <v>3</v>
      </c>
      <c r="O88" s="24">
        <v>1</v>
      </c>
      <c r="P88" s="24"/>
      <c r="Q88" s="24">
        <v>1</v>
      </c>
      <c r="R88" s="24"/>
      <c r="S88" s="24"/>
      <c r="T88" s="24">
        <v>2</v>
      </c>
      <c r="U88" s="24"/>
      <c r="V88" s="209">
        <v>20</v>
      </c>
      <c r="W88" s="209"/>
    </row>
    <row r="89" ht="13.5" customHeight="1" x14ac:dyDescent="0.15" spans="1:23">
      <c r="A89" s="209"/>
      <c r="B89" s="220"/>
      <c r="C89" s="209"/>
      <c r="D89" s="25" t="s">
        <v>27</v>
      </c>
      <c r="E89" s="24">
        <v>50</v>
      </c>
      <c r="F89" s="24">
        <v>25</v>
      </c>
      <c r="G89" s="24">
        <v>18</v>
      </c>
      <c r="H89" s="24">
        <v>1</v>
      </c>
      <c r="I89" s="24"/>
      <c r="J89" s="24"/>
      <c r="K89" s="24"/>
      <c r="L89" s="24"/>
      <c r="M89" s="24"/>
      <c r="N89" s="24">
        <v>1</v>
      </c>
      <c r="O89" s="24">
        <v>3</v>
      </c>
      <c r="P89" s="24">
        <v>2</v>
      </c>
      <c r="Q89" s="24"/>
      <c r="R89" s="24"/>
      <c r="S89" s="24"/>
      <c r="T89" s="24"/>
      <c r="U89" s="24"/>
      <c r="V89" s="209"/>
      <c r="W89" s="209"/>
    </row>
    <row r="90" ht="13.5" customHeight="1" x14ac:dyDescent="0.15" spans="1:23">
      <c r="A90" s="209">
        <v>2</v>
      </c>
      <c r="B90" s="220" t="s">
        <v>71</v>
      </c>
      <c r="C90" s="209">
        <v>50</v>
      </c>
      <c r="D90" s="25" t="s">
        <v>26</v>
      </c>
      <c r="E90" s="24">
        <v>15</v>
      </c>
      <c r="F90" s="24">
        <v>1</v>
      </c>
      <c r="G90" s="24">
        <v>3</v>
      </c>
      <c r="H90" s="24">
        <v>1</v>
      </c>
      <c r="I90" s="24"/>
      <c r="J90" s="24"/>
      <c r="K90" s="24">
        <v>3</v>
      </c>
      <c r="L90" s="24">
        <v>1</v>
      </c>
      <c r="M90" s="24">
        <v>2</v>
      </c>
      <c r="N90" s="24">
        <v>1</v>
      </c>
      <c r="O90" s="24">
        <v>2</v>
      </c>
      <c r="P90" s="24">
        <v>1</v>
      </c>
      <c r="Q90" s="24"/>
      <c r="R90" s="24"/>
      <c r="S90" s="24"/>
      <c r="T90" s="24"/>
      <c r="U90" s="24"/>
      <c r="V90" s="209">
        <v>12</v>
      </c>
      <c r="W90" s="209"/>
    </row>
    <row r="91" ht="13.5" customHeight="1" x14ac:dyDescent="0.15" spans="1:23">
      <c r="A91" s="209"/>
      <c r="B91" s="220"/>
      <c r="C91" s="209"/>
      <c r="D91" s="25" t="s">
        <v>27</v>
      </c>
      <c r="E91" s="24">
        <v>35</v>
      </c>
      <c r="F91" s="24">
        <v>15</v>
      </c>
      <c r="G91" s="24">
        <v>9</v>
      </c>
      <c r="H91" s="24">
        <v>3</v>
      </c>
      <c r="I91" s="24"/>
      <c r="J91" s="24"/>
      <c r="K91" s="24"/>
      <c r="L91" s="24"/>
      <c r="M91" s="24"/>
      <c r="N91" s="24"/>
      <c r="O91" s="24">
        <v>2</v>
      </c>
      <c r="P91" s="24">
        <v>2</v>
      </c>
      <c r="Q91" s="24"/>
      <c r="R91" s="24">
        <v>2</v>
      </c>
      <c r="S91" s="24"/>
      <c r="T91" s="24">
        <v>2</v>
      </c>
      <c r="U91" s="24"/>
      <c r="V91" s="209"/>
      <c r="W91" s="209"/>
    </row>
    <row r="92" ht="13.5" customHeight="1" x14ac:dyDescent="0.15" spans="1:23">
      <c r="A92" s="209">
        <v>3</v>
      </c>
      <c r="B92" s="220" t="s">
        <v>72</v>
      </c>
      <c r="C92" s="209">
        <v>10</v>
      </c>
      <c r="D92" s="25" t="s">
        <v>26</v>
      </c>
      <c r="E92" s="24">
        <v>10</v>
      </c>
      <c r="F92" s="24"/>
      <c r="G92" s="24">
        <v>3</v>
      </c>
      <c r="H92" s="24">
        <v>5</v>
      </c>
      <c r="I92" s="24">
        <v>1</v>
      </c>
      <c r="J92" s="24"/>
      <c r="K92" s="24"/>
      <c r="L92" s="24"/>
      <c r="M92" s="24"/>
      <c r="N92" s="24"/>
      <c r="O92" s="24"/>
      <c r="P92" s="24">
        <v>1</v>
      </c>
      <c r="Q92" s="24"/>
      <c r="R92" s="24"/>
      <c r="S92" s="24"/>
      <c r="T92" s="24"/>
      <c r="U92" s="24"/>
      <c r="V92" s="209">
        <v>30</v>
      </c>
      <c r="W92" s="209"/>
    </row>
    <row r="93" ht="13.5" customHeight="1" x14ac:dyDescent="0.15" spans="1:23">
      <c r="A93" s="209"/>
      <c r="B93" s="220"/>
      <c r="C93" s="209"/>
      <c r="D93" s="25" t="s">
        <v>27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09"/>
      <c r="W93" s="209"/>
    </row>
    <row r="94" ht="13.5" customHeight="1" x14ac:dyDescent="0.15" spans="1:23">
      <c r="A94" s="209">
        <v>4</v>
      </c>
      <c r="B94" s="220" t="s">
        <v>73</v>
      </c>
      <c r="C94" s="209">
        <v>30</v>
      </c>
      <c r="D94" s="25" t="s">
        <v>26</v>
      </c>
      <c r="E94" s="24">
        <v>13</v>
      </c>
      <c r="F94" s="24">
        <v>3</v>
      </c>
      <c r="G94" s="24">
        <v>2</v>
      </c>
      <c r="H94" s="24">
        <v>3</v>
      </c>
      <c r="I94" s="24">
        <v>2</v>
      </c>
      <c r="J94" s="24"/>
      <c r="K94" s="24">
        <v>1</v>
      </c>
      <c r="L94" s="24"/>
      <c r="M94" s="24">
        <v>1</v>
      </c>
      <c r="N94" s="24">
        <v>1</v>
      </c>
      <c r="O94" s="24"/>
      <c r="P94" s="24"/>
      <c r="Q94" s="24"/>
      <c r="R94" s="24"/>
      <c r="S94" s="24"/>
      <c r="T94" s="24"/>
      <c r="U94" s="24"/>
      <c r="V94" s="209"/>
      <c r="W94" s="209"/>
    </row>
    <row r="95" ht="13.5" customHeight="1" x14ac:dyDescent="0.15" spans="1:23">
      <c r="A95" s="209"/>
      <c r="B95" s="220"/>
      <c r="C95" s="209"/>
      <c r="D95" s="25" t="s">
        <v>27</v>
      </c>
      <c r="E95" s="24">
        <v>17</v>
      </c>
      <c r="F95" s="24">
        <v>5</v>
      </c>
      <c r="G95" s="24">
        <v>4</v>
      </c>
      <c r="H95" s="24">
        <v>2</v>
      </c>
      <c r="I95" s="24"/>
      <c r="J95" s="24"/>
      <c r="K95" s="24"/>
      <c r="L95" s="24"/>
      <c r="M95" s="24"/>
      <c r="N95" s="24">
        <v>3</v>
      </c>
      <c r="O95" s="24"/>
      <c r="P95" s="24">
        <v>1</v>
      </c>
      <c r="Q95" s="24"/>
      <c r="R95" s="24"/>
      <c r="S95" s="24">
        <v>2</v>
      </c>
      <c r="T95" s="24"/>
      <c r="U95" s="24"/>
      <c r="V95" s="209"/>
      <c r="W95" s="209"/>
    </row>
    <row r="96" ht="13.5" customHeight="1" x14ac:dyDescent="0.15" spans="1:23">
      <c r="A96" s="209">
        <v>5</v>
      </c>
      <c r="B96" s="220" t="s">
        <v>74</v>
      </c>
      <c r="C96" s="209">
        <v>10</v>
      </c>
      <c r="D96" s="25" t="s">
        <v>26</v>
      </c>
      <c r="E96" s="24">
        <f>SUM(F96:U96)</f>
        <v>5</v>
      </c>
      <c r="F96" s="24">
        <v>1</v>
      </c>
      <c r="G96" s="24">
        <v>1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>
        <v>3</v>
      </c>
      <c r="U96" s="24"/>
      <c r="V96" s="209">
        <v>10</v>
      </c>
      <c r="W96" s="228"/>
    </row>
    <row r="97" ht="13.5" customHeight="1" x14ac:dyDescent="0.15" spans="1:23">
      <c r="A97" s="209"/>
      <c r="B97" s="220"/>
      <c r="C97" s="209"/>
      <c r="D97" s="25" t="s">
        <v>27</v>
      </c>
      <c r="E97" s="24">
        <f>SUM(F97:U97)</f>
        <v>5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>
        <v>2</v>
      </c>
      <c r="T97" s="24">
        <v>3</v>
      </c>
      <c r="U97" s="24"/>
      <c r="V97" s="209"/>
      <c r="W97" s="227"/>
    </row>
    <row r="98" ht="13.5" customHeight="1" x14ac:dyDescent="0.15" spans="1:23">
      <c r="A98" s="209">
        <v>6</v>
      </c>
      <c r="B98" s="220" t="s">
        <v>75</v>
      </c>
      <c r="C98" s="228">
        <v>50</v>
      </c>
      <c r="D98" s="25" t="s">
        <v>26</v>
      </c>
      <c r="E98" s="24">
        <v>18</v>
      </c>
      <c r="F98" s="24"/>
      <c r="G98" s="24">
        <v>2</v>
      </c>
      <c r="H98" s="24">
        <v>2</v>
      </c>
      <c r="I98" s="24">
        <v>3</v>
      </c>
      <c r="J98" s="24">
        <v>1</v>
      </c>
      <c r="K98" s="24">
        <v>1</v>
      </c>
      <c r="L98" s="24">
        <v>1</v>
      </c>
      <c r="M98" s="24">
        <v>1</v>
      </c>
      <c r="N98" s="24">
        <v>1</v>
      </c>
      <c r="O98" s="24">
        <v>1</v>
      </c>
      <c r="P98" s="24">
        <v>2</v>
      </c>
      <c r="Q98" s="24">
        <v>1</v>
      </c>
      <c r="R98" s="24"/>
      <c r="S98" s="24"/>
      <c r="T98" s="24">
        <v>2</v>
      </c>
      <c r="U98" s="24"/>
      <c r="V98" s="209">
        <v>10</v>
      </c>
      <c r="W98" s="228"/>
    </row>
    <row r="99" ht="13.5" customHeight="1" x14ac:dyDescent="0.15" spans="1:23">
      <c r="A99" s="209"/>
      <c r="B99" s="220"/>
      <c r="C99" s="227"/>
      <c r="D99" s="25" t="s">
        <v>27</v>
      </c>
      <c r="E99" s="24">
        <v>32</v>
      </c>
      <c r="F99" s="24">
        <v>10</v>
      </c>
      <c r="G99" s="24">
        <v>10</v>
      </c>
      <c r="H99" s="24">
        <v>3</v>
      </c>
      <c r="I99" s="24"/>
      <c r="J99" s="24"/>
      <c r="K99" s="24"/>
      <c r="L99" s="24"/>
      <c r="M99" s="24"/>
      <c r="N99" s="24"/>
      <c r="O99" s="24">
        <v>2</v>
      </c>
      <c r="P99" s="24">
        <v>3</v>
      </c>
      <c r="Q99" s="24">
        <v>2</v>
      </c>
      <c r="R99" s="24">
        <v>1</v>
      </c>
      <c r="S99" s="24"/>
      <c r="T99" s="24">
        <v>1</v>
      </c>
      <c r="U99" s="24"/>
      <c r="V99" s="209"/>
      <c r="W99" s="227"/>
    </row>
    <row r="100" ht="13.5" customHeight="1" x14ac:dyDescent="0.15" spans="1:23">
      <c r="A100" s="209">
        <v>7</v>
      </c>
      <c r="B100" s="220" t="s">
        <v>76</v>
      </c>
      <c r="C100" s="228">
        <v>30</v>
      </c>
      <c r="D100" s="25" t="s">
        <v>26</v>
      </c>
      <c r="E100" s="24">
        <v>10</v>
      </c>
      <c r="F100" s="24"/>
      <c r="G100" s="24">
        <v>2</v>
      </c>
      <c r="H100" s="24"/>
      <c r="I100" s="24">
        <v>1</v>
      </c>
      <c r="J100" s="24"/>
      <c r="K100" s="24"/>
      <c r="L100" s="24">
        <v>2</v>
      </c>
      <c r="M100" s="24">
        <v>1</v>
      </c>
      <c r="N100" s="24"/>
      <c r="O100" s="24">
        <v>1</v>
      </c>
      <c r="P100" s="24"/>
      <c r="Q100" s="24"/>
      <c r="R100" s="24"/>
      <c r="S100" s="24"/>
      <c r="T100" s="24">
        <v>3</v>
      </c>
      <c r="U100" s="24"/>
      <c r="V100" s="209">
        <v>30</v>
      </c>
      <c r="W100" s="209"/>
    </row>
    <row r="101" ht="13.5" customHeight="1" x14ac:dyDescent="0.15" spans="1:23">
      <c r="A101" s="209"/>
      <c r="B101" s="220"/>
      <c r="C101" s="227"/>
      <c r="D101" s="25" t="s">
        <v>27</v>
      </c>
      <c r="E101" s="24">
        <v>20</v>
      </c>
      <c r="F101" s="24">
        <v>5</v>
      </c>
      <c r="G101" s="24">
        <v>4</v>
      </c>
      <c r="H101" s="24">
        <v>4</v>
      </c>
      <c r="I101" s="24"/>
      <c r="J101" s="24"/>
      <c r="K101" s="24"/>
      <c r="L101" s="24"/>
      <c r="M101" s="24"/>
      <c r="N101" s="24"/>
      <c r="O101" s="24">
        <v>1</v>
      </c>
      <c r="P101" s="24">
        <v>3</v>
      </c>
      <c r="Q101" s="24">
        <v>2</v>
      </c>
      <c r="R101" s="24"/>
      <c r="S101" s="24"/>
      <c r="T101" s="24">
        <v>1</v>
      </c>
      <c r="U101" s="24"/>
      <c r="V101" s="209"/>
      <c r="W101" s="209"/>
    </row>
    <row r="102" s="3" customFormat="1" ht="14.25" customHeight="1" x14ac:dyDescent="0.15" spans="1:23">
      <c r="A102" s="225" t="s">
        <v>77</v>
      </c>
      <c r="B102" s="225"/>
      <c r="C102" s="225">
        <f>E102+E103</f>
        <v>260</v>
      </c>
      <c r="D102" s="13" t="s">
        <v>26</v>
      </c>
      <c r="E102" s="14">
        <f>E88+E90+E92+E94+E96+E98+E100</f>
        <v>101</v>
      </c>
      <c r="F102" s="14">
        <f>F88+F90+F92+F94+F96+F98+F100</f>
        <v>11</v>
      </c>
      <c r="G102" s="14">
        <f>G88+G90+G92+G94+G96+G98+G100</f>
        <v>18</v>
      </c>
      <c r="H102" s="14">
        <f>H88+H90+H92+H94+H96+H98+H100</f>
        <v>14</v>
      </c>
      <c r="I102" s="14">
        <f>I88+I90+I92+I94+I96+I98+I100</f>
        <v>10</v>
      </c>
      <c r="J102" s="14">
        <f>J88+J90+J92+J94+J96+J98+J100</f>
        <v>1</v>
      </c>
      <c r="K102" s="14">
        <f>K88+K90+K92+K94+K96+K98+K100</f>
        <v>7</v>
      </c>
      <c r="L102" s="14">
        <f>L88+L90+L92+L94+L96+L98+L100</f>
        <v>6</v>
      </c>
      <c r="M102" s="14">
        <f>M88+M90+M92+M94+M96+M98+M100</f>
        <v>7</v>
      </c>
      <c r="N102" s="14">
        <f>N88+N90+N92+N94+N96+N98+N100</f>
        <v>6</v>
      </c>
      <c r="O102" s="14">
        <f>O88+O90+O92+O94+O96+O98+O100</f>
        <v>5</v>
      </c>
      <c r="P102" s="14">
        <f>P88+P90+P92+P94+P96+P98+P100</f>
        <v>4</v>
      </c>
      <c r="Q102" s="14">
        <f>Q88+Q90+Q92+Q94+Q96+Q98+Q100</f>
        <v>2</v>
      </c>
      <c r="R102" s="14"/>
      <c r="S102" s="14"/>
      <c r="T102" s="14">
        <f>T88+T90+T92+T94+T96+T98+T100</f>
        <v>10</v>
      </c>
      <c r="U102" s="14"/>
      <c r="V102" s="226">
        <f>V88+V90+V92+V96+V98+V100</f>
        <v>112</v>
      </c>
      <c r="W102" s="226"/>
    </row>
    <row r="103" s="3" customFormat="1" ht="14.25" customHeight="1" x14ac:dyDescent="0.15" spans="1:23">
      <c r="A103" s="225"/>
      <c r="B103" s="225"/>
      <c r="C103" s="225"/>
      <c r="D103" s="13" t="s">
        <v>27</v>
      </c>
      <c r="E103" s="13">
        <f>E89+E91+E93+E95+E97+E99+E101</f>
        <v>159</v>
      </c>
      <c r="F103" s="13">
        <f>F89+F91+F93+F95+F97+F99+F101</f>
        <v>60</v>
      </c>
      <c r="G103" s="13">
        <f>G89+G91+G93+G95+G97+G99+G101</f>
        <v>45</v>
      </c>
      <c r="H103" s="13">
        <f>H89+H91+H93+H95+H97+H99+H101</f>
        <v>13</v>
      </c>
      <c r="I103" s="13"/>
      <c r="J103" s="13"/>
      <c r="K103" s="13"/>
      <c r="L103" s="13"/>
      <c r="M103" s="13"/>
      <c r="N103" s="13">
        <f>N89+N91+N93+N95+N97+N99+N101</f>
        <v>4</v>
      </c>
      <c r="O103" s="13">
        <f>O89+O91+O93+O95+O97+O99+O101</f>
        <v>8</v>
      </c>
      <c r="P103" s="13">
        <f>P89+P91+P93+P95+P97+P99+P101</f>
        <v>11</v>
      </c>
      <c r="Q103" s="13">
        <f>Q89+Q91+Q93+Q95+Q97+Q99+Q101</f>
        <v>4</v>
      </c>
      <c r="R103" s="13">
        <f>R89+R91+R93+R95+R97+R99+R101</f>
        <v>3</v>
      </c>
      <c r="S103" s="13">
        <f>S89+S91+S93+S95+S97+S99+S101</f>
        <v>4</v>
      </c>
      <c r="T103" s="13">
        <f>T89+T91+T93+T95+T97+T99+T101</f>
        <v>7</v>
      </c>
      <c r="U103" s="13"/>
      <c r="V103" s="226"/>
      <c r="W103" s="226"/>
    </row>
    <row r="104" ht="13.5" customHeight="1" x14ac:dyDescent="0.15" spans="1:23">
      <c r="A104" s="210">
        <v>1</v>
      </c>
      <c r="B104" s="221" t="s">
        <v>78</v>
      </c>
      <c r="C104" s="210">
        <v>282</v>
      </c>
      <c r="D104" s="25" t="s">
        <v>26</v>
      </c>
      <c r="E104" s="28">
        <v>90</v>
      </c>
      <c r="F104" s="28">
        <v>18</v>
      </c>
      <c r="G104" s="28">
        <v>15</v>
      </c>
      <c r="H104" s="28">
        <v>15</v>
      </c>
      <c r="I104" s="28">
        <v>11</v>
      </c>
      <c r="J104" s="28">
        <v>3</v>
      </c>
      <c r="K104" s="28">
        <v>3</v>
      </c>
      <c r="L104" s="28">
        <v>3</v>
      </c>
      <c r="M104" s="28">
        <v>5</v>
      </c>
      <c r="N104" s="28">
        <v>5</v>
      </c>
      <c r="O104" s="28">
        <v>3</v>
      </c>
      <c r="P104" s="28">
        <v>7</v>
      </c>
      <c r="Q104" s="28">
        <v>1</v>
      </c>
      <c r="R104" s="28"/>
      <c r="S104" s="28"/>
      <c r="T104" s="28">
        <v>1</v>
      </c>
      <c r="U104" s="28"/>
      <c r="V104" s="210"/>
      <c r="W104" s="210"/>
    </row>
    <row r="105" ht="13.5" customHeight="1" x14ac:dyDescent="0.15" spans="1:23">
      <c r="A105" s="210"/>
      <c r="B105" s="221"/>
      <c r="C105" s="210"/>
      <c r="D105" s="25" t="s">
        <v>27</v>
      </c>
      <c r="E105" s="28">
        <v>192</v>
      </c>
      <c r="F105" s="28">
        <v>56</v>
      </c>
      <c r="G105" s="28">
        <v>62</v>
      </c>
      <c r="H105" s="28">
        <v>20</v>
      </c>
      <c r="I105" s="28"/>
      <c r="J105" s="28"/>
      <c r="K105" s="28"/>
      <c r="L105" s="28"/>
      <c r="M105" s="28"/>
      <c r="N105" s="28">
        <v>4</v>
      </c>
      <c r="O105" s="28">
        <v>14</v>
      </c>
      <c r="P105" s="28">
        <v>11</v>
      </c>
      <c r="Q105" s="28">
        <v>9</v>
      </c>
      <c r="R105" s="28">
        <v>7</v>
      </c>
      <c r="S105" s="28">
        <v>8</v>
      </c>
      <c r="T105" s="28">
        <v>1</v>
      </c>
      <c r="U105" s="28"/>
      <c r="V105" s="210"/>
      <c r="W105" s="210"/>
    </row>
    <row r="106" ht="13.5" customHeight="1" x14ac:dyDescent="0.15" spans="1:23">
      <c r="A106" s="210">
        <v>2</v>
      </c>
      <c r="B106" s="221" t="s">
        <v>79</v>
      </c>
      <c r="C106" s="210">
        <v>100</v>
      </c>
      <c r="D106" s="25" t="s">
        <v>26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10"/>
      <c r="W106" s="210"/>
    </row>
    <row r="107" ht="13.5" customHeight="1" x14ac:dyDescent="0.15" spans="1:23">
      <c r="A107" s="210"/>
      <c r="B107" s="221"/>
      <c r="C107" s="210"/>
      <c r="D107" s="25" t="s">
        <v>27</v>
      </c>
      <c r="E107" s="28">
        <v>100</v>
      </c>
      <c r="F107" s="28">
        <v>39</v>
      </c>
      <c r="G107" s="28">
        <v>34</v>
      </c>
      <c r="H107" s="28">
        <v>14</v>
      </c>
      <c r="I107" s="28"/>
      <c r="J107" s="28"/>
      <c r="K107" s="28"/>
      <c r="L107" s="28"/>
      <c r="M107" s="28"/>
      <c r="N107" s="28"/>
      <c r="O107" s="28">
        <v>3</v>
      </c>
      <c r="P107" s="28">
        <v>6</v>
      </c>
      <c r="Q107" s="28">
        <v>2</v>
      </c>
      <c r="R107" s="28"/>
      <c r="S107" s="28"/>
      <c r="T107" s="28">
        <v>2</v>
      </c>
      <c r="U107" s="28"/>
      <c r="V107" s="210"/>
      <c r="W107" s="210"/>
    </row>
    <row r="108" ht="13.5" customHeight="1" x14ac:dyDescent="0.15" spans="1:23">
      <c r="A108" s="210">
        <v>3</v>
      </c>
      <c r="B108" s="221" t="s">
        <v>80</v>
      </c>
      <c r="C108" s="210">
        <v>60</v>
      </c>
      <c r="D108" s="25" t="s">
        <v>26</v>
      </c>
      <c r="E108" s="28">
        <v>10</v>
      </c>
      <c r="F108" s="28">
        <v>3</v>
      </c>
      <c r="G108" s="28">
        <v>2</v>
      </c>
      <c r="H108" s="28">
        <v>2</v>
      </c>
      <c r="I108" s="28">
        <v>1</v>
      </c>
      <c r="J108" s="28"/>
      <c r="K108" s="28"/>
      <c r="L108" s="28">
        <v>1</v>
      </c>
      <c r="M108" s="28"/>
      <c r="N108" s="28"/>
      <c r="O108" s="28"/>
      <c r="P108" s="28">
        <v>1</v>
      </c>
      <c r="Q108" s="28"/>
      <c r="R108" s="28"/>
      <c r="S108" s="28"/>
      <c r="T108" s="28"/>
      <c r="U108" s="28"/>
      <c r="V108" s="210"/>
      <c r="W108" s="210"/>
    </row>
    <row r="109" ht="13.5" customHeight="1" x14ac:dyDescent="0.15" spans="1:23">
      <c r="A109" s="210"/>
      <c r="B109" s="221"/>
      <c r="C109" s="210"/>
      <c r="D109" s="25" t="s">
        <v>27</v>
      </c>
      <c r="E109" s="28">
        <v>50</v>
      </c>
      <c r="F109" s="28">
        <v>21</v>
      </c>
      <c r="G109" s="28">
        <v>17</v>
      </c>
      <c r="H109" s="28">
        <v>3</v>
      </c>
      <c r="I109" s="28"/>
      <c r="J109" s="28"/>
      <c r="K109" s="28"/>
      <c r="L109" s="28"/>
      <c r="M109" s="28"/>
      <c r="N109" s="28"/>
      <c r="O109" s="28">
        <v>4</v>
      </c>
      <c r="P109" s="28">
        <v>5</v>
      </c>
      <c r="Q109" s="28"/>
      <c r="R109" s="28"/>
      <c r="S109" s="28"/>
      <c r="T109" s="28"/>
      <c r="U109" s="28"/>
      <c r="V109" s="210"/>
      <c r="W109" s="210"/>
    </row>
    <row r="110" ht="13.5" customHeight="1" x14ac:dyDescent="0.15" spans="1:23">
      <c r="A110" s="212">
        <v>4</v>
      </c>
      <c r="B110" s="223" t="s">
        <v>81</v>
      </c>
      <c r="C110" s="210">
        <v>80</v>
      </c>
      <c r="D110" s="25" t="s">
        <v>26</v>
      </c>
      <c r="E110" s="28">
        <f>SUM(F110:U110)</f>
        <v>20</v>
      </c>
      <c r="F110" s="28">
        <v>3</v>
      </c>
      <c r="G110" s="28">
        <v>3</v>
      </c>
      <c r="H110" s="28">
        <v>2</v>
      </c>
      <c r="I110" s="28"/>
      <c r="J110" s="28">
        <v>1</v>
      </c>
      <c r="K110" s="28">
        <v>2</v>
      </c>
      <c r="L110" s="28">
        <v>2</v>
      </c>
      <c r="M110" s="28"/>
      <c r="N110" s="28">
        <v>2</v>
      </c>
      <c r="O110" s="28">
        <v>3</v>
      </c>
      <c r="P110" s="28"/>
      <c r="Q110" s="28">
        <v>2</v>
      </c>
      <c r="R110" s="28"/>
      <c r="S110" s="28"/>
      <c r="T110" s="28"/>
      <c r="U110" s="28"/>
      <c r="V110" s="210">
        <v>20</v>
      </c>
      <c r="W110" s="210"/>
    </row>
    <row r="111" ht="13.5" customHeight="1" x14ac:dyDescent="0.15" spans="1:23">
      <c r="A111" s="211"/>
      <c r="B111" s="222"/>
      <c r="C111" s="210"/>
      <c r="D111" s="25" t="s">
        <v>27</v>
      </c>
      <c r="E111" s="28">
        <f>SUM(F111:U111)</f>
        <v>60</v>
      </c>
      <c r="F111" s="28">
        <v>10</v>
      </c>
      <c r="G111" s="28">
        <v>10</v>
      </c>
      <c r="H111" s="28">
        <v>7</v>
      </c>
      <c r="I111" s="28"/>
      <c r="J111" s="28"/>
      <c r="K111" s="28"/>
      <c r="L111" s="28"/>
      <c r="M111" s="28"/>
      <c r="N111" s="28">
        <v>8</v>
      </c>
      <c r="O111" s="28">
        <v>5</v>
      </c>
      <c r="P111" s="28">
        <v>5</v>
      </c>
      <c r="Q111" s="28">
        <v>5</v>
      </c>
      <c r="R111" s="28">
        <v>5</v>
      </c>
      <c r="S111" s="28">
        <v>5</v>
      </c>
      <c r="T111" s="28"/>
      <c r="U111" s="28"/>
      <c r="V111" s="210"/>
      <c r="W111" s="210"/>
    </row>
    <row r="112" s="3" customFormat="1" ht="23.0" customHeight="1" x14ac:dyDescent="0.15" spans="1:23">
      <c r="A112" s="229" t="s">
        <v>82</v>
      </c>
      <c r="B112" s="229"/>
      <c r="C112" s="229">
        <f>SUM(C104:C111)</f>
        <v>522</v>
      </c>
      <c r="D112" s="13" t="s">
        <v>26</v>
      </c>
      <c r="E112" s="35">
        <v>120</v>
      </c>
      <c r="F112" s="35">
        <v>24</v>
      </c>
      <c r="G112" s="35">
        <v>20</v>
      </c>
      <c r="H112" s="35">
        <v>19</v>
      </c>
      <c r="I112" s="35">
        <v>12</v>
      </c>
      <c r="J112" s="35">
        <v>4</v>
      </c>
      <c r="K112" s="35">
        <v>5</v>
      </c>
      <c r="L112" s="35">
        <v>6</v>
      </c>
      <c r="M112" s="35">
        <v>5</v>
      </c>
      <c r="N112" s="35">
        <v>7</v>
      </c>
      <c r="O112" s="35">
        <v>6</v>
      </c>
      <c r="P112" s="35">
        <v>8</v>
      </c>
      <c r="Q112" s="35">
        <v>3</v>
      </c>
      <c r="R112" s="35"/>
      <c r="S112" s="35"/>
      <c r="T112" s="35">
        <v>1</v>
      </c>
      <c r="U112" s="35"/>
      <c r="V112" s="233">
        <v>20</v>
      </c>
      <c r="W112" s="233"/>
    </row>
    <row r="113" s="3" customFormat="1" ht="23.0" customHeight="1" x14ac:dyDescent="0.15" spans="1:23">
      <c r="A113" s="229"/>
      <c r="B113" s="229"/>
      <c r="C113" s="229"/>
      <c r="D113" s="13" t="s">
        <v>27</v>
      </c>
      <c r="E113" s="34">
        <v>402</v>
      </c>
      <c r="F113" s="34">
        <v>126</v>
      </c>
      <c r="G113" s="34">
        <v>123</v>
      </c>
      <c r="H113" s="34">
        <v>44</v>
      </c>
      <c r="I113" s="34"/>
      <c r="J113" s="34"/>
      <c r="K113" s="34"/>
      <c r="L113" s="34"/>
      <c r="M113" s="34"/>
      <c r="N113" s="34">
        <v>12</v>
      </c>
      <c r="O113" s="34">
        <v>26</v>
      </c>
      <c r="P113" s="34">
        <v>27</v>
      </c>
      <c r="Q113" s="34">
        <v>16</v>
      </c>
      <c r="R113" s="34">
        <v>12</v>
      </c>
      <c r="S113" s="34">
        <v>13</v>
      </c>
      <c r="T113" s="34">
        <v>3</v>
      </c>
      <c r="U113" s="34"/>
      <c r="V113" s="233"/>
      <c r="W113" s="233"/>
    </row>
    <row r="114" ht="13.5" customHeight="1" x14ac:dyDescent="0.15" spans="1:23">
      <c r="A114" s="213">
        <v>1</v>
      </c>
      <c r="B114" s="224" t="s">
        <v>83</v>
      </c>
      <c r="C114" s="213">
        <v>90</v>
      </c>
      <c r="D114" s="12" t="s">
        <v>26</v>
      </c>
      <c r="E114" s="36">
        <v>31</v>
      </c>
      <c r="F114" s="36">
        <v>8</v>
      </c>
      <c r="G114" s="36">
        <v>3</v>
      </c>
      <c r="H114" s="36">
        <v>6</v>
      </c>
      <c r="I114" s="36">
        <v>3</v>
      </c>
      <c r="J114" s="36">
        <v>1</v>
      </c>
      <c r="K114" s="36">
        <v>1</v>
      </c>
      <c r="L114" s="36">
        <v>2</v>
      </c>
      <c r="M114" s="36">
        <v>0</v>
      </c>
      <c r="N114" s="36">
        <v>3</v>
      </c>
      <c r="O114" s="36">
        <v>3</v>
      </c>
      <c r="P114" s="36">
        <v>1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213"/>
      <c r="W114" s="213"/>
    </row>
    <row r="115" ht="13.5" customHeight="1" x14ac:dyDescent="0.15" spans="1:23">
      <c r="A115" s="213"/>
      <c r="B115" s="224"/>
      <c r="C115" s="213"/>
      <c r="D115" s="12" t="s">
        <v>27</v>
      </c>
      <c r="E115" s="36">
        <v>59</v>
      </c>
      <c r="F115" s="36">
        <v>20</v>
      </c>
      <c r="G115" s="36">
        <v>15</v>
      </c>
      <c r="H115" s="36">
        <v>3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7</v>
      </c>
      <c r="P115" s="36">
        <v>5</v>
      </c>
      <c r="Q115" s="36">
        <v>5</v>
      </c>
      <c r="R115" s="36">
        <v>0</v>
      </c>
      <c r="S115" s="36">
        <v>4</v>
      </c>
      <c r="T115" s="36">
        <v>0</v>
      </c>
      <c r="U115" s="36">
        <v>0</v>
      </c>
      <c r="V115" s="213"/>
      <c r="W115" s="213"/>
    </row>
    <row r="116" ht="13.5" customHeight="1" x14ac:dyDescent="0.15" spans="1:23">
      <c r="A116" s="213">
        <v>2</v>
      </c>
      <c r="B116" s="224" t="s">
        <v>84</v>
      </c>
      <c r="C116" s="213">
        <v>65</v>
      </c>
      <c r="D116" s="12" t="s">
        <v>26</v>
      </c>
      <c r="E116" s="36">
        <v>8</v>
      </c>
      <c r="F116" s="36">
        <v>1</v>
      </c>
      <c r="G116" s="36">
        <v>2</v>
      </c>
      <c r="H116" s="36">
        <v>2</v>
      </c>
      <c r="I116" s="36"/>
      <c r="J116" s="36"/>
      <c r="K116" s="36"/>
      <c r="L116" s="36"/>
      <c r="M116" s="36">
        <v>1</v>
      </c>
      <c r="N116" s="36">
        <v>1</v>
      </c>
      <c r="O116" s="36"/>
      <c r="P116" s="36"/>
      <c r="Q116" s="36"/>
      <c r="R116" s="36"/>
      <c r="S116" s="36"/>
      <c r="T116" s="36">
        <v>1</v>
      </c>
      <c r="U116" s="36"/>
      <c r="V116" s="213"/>
      <c r="W116" s="213"/>
    </row>
    <row r="117" ht="13.5" customHeight="1" x14ac:dyDescent="0.15" spans="1:23">
      <c r="A117" s="213"/>
      <c r="B117" s="224"/>
      <c r="C117" s="213"/>
      <c r="D117" s="12" t="s">
        <v>27</v>
      </c>
      <c r="E117" s="36">
        <v>57</v>
      </c>
      <c r="F117" s="36">
        <v>16</v>
      </c>
      <c r="G117" s="36">
        <v>14</v>
      </c>
      <c r="H117" s="36">
        <v>6</v>
      </c>
      <c r="I117" s="36"/>
      <c r="J117" s="36"/>
      <c r="K117" s="36"/>
      <c r="L117" s="36"/>
      <c r="M117" s="36"/>
      <c r="N117" s="36"/>
      <c r="O117" s="36">
        <v>5</v>
      </c>
      <c r="P117" s="36">
        <v>2</v>
      </c>
      <c r="Q117" s="36">
        <v>5</v>
      </c>
      <c r="R117" s="36">
        <v>2</v>
      </c>
      <c r="S117" s="36"/>
      <c r="T117" s="36">
        <v>7</v>
      </c>
      <c r="U117" s="36"/>
      <c r="V117" s="213"/>
      <c r="W117" s="213"/>
    </row>
    <row r="118" ht="13.5" customHeight="1" x14ac:dyDescent="0.15" spans="1:23">
      <c r="A118" s="213">
        <v>3</v>
      </c>
      <c r="B118" s="224" t="s">
        <v>85</v>
      </c>
      <c r="C118" s="213">
        <f>SUM(E118:E119)</f>
        <v>54</v>
      </c>
      <c r="D118" s="12" t="s">
        <v>26</v>
      </c>
      <c r="E118" s="36">
        <f>SUM(F118:U118)</f>
        <v>8</v>
      </c>
      <c r="F118" s="36">
        <v>1</v>
      </c>
      <c r="G118" s="36">
        <v>1</v>
      </c>
      <c r="H118" s="36">
        <v>2</v>
      </c>
      <c r="I118" s="36"/>
      <c r="J118" s="36"/>
      <c r="K118" s="36"/>
      <c r="L118" s="36"/>
      <c r="M118" s="36"/>
      <c r="N118" s="36">
        <v>2</v>
      </c>
      <c r="O118" s="36"/>
      <c r="P118" s="36">
        <v>1</v>
      </c>
      <c r="Q118" s="36"/>
      <c r="R118" s="36">
        <v>1</v>
      </c>
      <c r="S118" s="36"/>
      <c r="T118" s="36"/>
      <c r="U118" s="36"/>
      <c r="V118" s="213"/>
      <c r="W118" s="213"/>
    </row>
    <row r="119" ht="13.5" customHeight="1" x14ac:dyDescent="0.15" spans="1:23">
      <c r="A119" s="213"/>
      <c r="B119" s="224"/>
      <c r="C119" s="213"/>
      <c r="D119" s="12" t="s">
        <v>27</v>
      </c>
      <c r="E119" s="36">
        <f>SUM(F119:U119)</f>
        <v>46</v>
      </c>
      <c r="F119" s="36">
        <v>10</v>
      </c>
      <c r="G119" s="36">
        <v>9</v>
      </c>
      <c r="H119" s="36">
        <v>2</v>
      </c>
      <c r="I119" s="36"/>
      <c r="J119" s="36"/>
      <c r="K119" s="36"/>
      <c r="L119" s="36"/>
      <c r="M119" s="36"/>
      <c r="N119" s="36">
        <v>6</v>
      </c>
      <c r="O119" s="36">
        <v>3</v>
      </c>
      <c r="P119" s="36">
        <v>3</v>
      </c>
      <c r="Q119" s="36">
        <v>3</v>
      </c>
      <c r="R119" s="36">
        <v>2</v>
      </c>
      <c r="S119" s="36">
        <v>3</v>
      </c>
      <c r="T119" s="36">
        <v>5</v>
      </c>
      <c r="U119" s="36"/>
      <c r="V119" s="213"/>
      <c r="W119" s="213"/>
    </row>
    <row r="120" ht="13.5" customHeight="1" x14ac:dyDescent="0.15" spans="1:23">
      <c r="A120" s="215">
        <v>4</v>
      </c>
      <c r="B120" s="215" t="s">
        <v>86</v>
      </c>
      <c r="C120" s="215">
        <v>25</v>
      </c>
      <c r="D120" s="12" t="s">
        <v>26</v>
      </c>
      <c r="E120" s="36">
        <v>6</v>
      </c>
      <c r="F120" s="36">
        <v>1</v>
      </c>
      <c r="G120" s="36">
        <v>2</v>
      </c>
      <c r="H120" s="36">
        <v>2</v>
      </c>
      <c r="I120" s="36"/>
      <c r="J120" s="36"/>
      <c r="K120" s="36"/>
      <c r="L120" s="36"/>
      <c r="M120" s="36"/>
      <c r="N120" s="36">
        <v>1</v>
      </c>
      <c r="O120" s="36"/>
      <c r="P120" s="36"/>
      <c r="Q120" s="36"/>
      <c r="R120" s="36"/>
      <c r="S120" s="36"/>
      <c r="T120" s="36"/>
      <c r="U120" s="36"/>
      <c r="V120" s="213"/>
      <c r="W120" s="238"/>
    </row>
    <row r="121" ht="13.5" customHeight="1" x14ac:dyDescent="0.15" spans="1:23">
      <c r="A121" s="214"/>
      <c r="B121" s="214"/>
      <c r="C121" s="214"/>
      <c r="D121" s="12" t="s">
        <v>27</v>
      </c>
      <c r="E121" s="36">
        <v>19</v>
      </c>
      <c r="F121" s="36">
        <v>2</v>
      </c>
      <c r="G121" s="36">
        <v>2</v>
      </c>
      <c r="H121" s="36">
        <v>5</v>
      </c>
      <c r="I121" s="36"/>
      <c r="J121" s="36"/>
      <c r="K121" s="36"/>
      <c r="L121" s="36"/>
      <c r="M121" s="36"/>
      <c r="N121" s="36"/>
      <c r="O121" s="36"/>
      <c r="P121" s="36">
        <v>3</v>
      </c>
      <c r="Q121" s="36"/>
      <c r="R121" s="36"/>
      <c r="S121" s="36"/>
      <c r="T121" s="36">
        <v>7</v>
      </c>
      <c r="U121" s="36"/>
      <c r="V121" s="213"/>
      <c r="W121" s="237"/>
    </row>
    <row r="122" ht="13.5" customHeight="1" x14ac:dyDescent="0.15" spans="1:23">
      <c r="A122" s="216">
        <v>5</v>
      </c>
      <c r="B122" s="224" t="s">
        <v>87</v>
      </c>
      <c r="C122" s="230">
        <v>60</v>
      </c>
      <c r="D122" s="12" t="s">
        <v>26</v>
      </c>
      <c r="E122" s="41">
        <v>7</v>
      </c>
      <c r="F122" s="41"/>
      <c r="G122" s="41">
        <v>4</v>
      </c>
      <c r="H122" s="41"/>
      <c r="I122" s="41">
        <v>1</v>
      </c>
      <c r="J122" s="41"/>
      <c r="K122" s="41"/>
      <c r="L122" s="41"/>
      <c r="M122" s="41"/>
      <c r="N122" s="41">
        <v>1</v>
      </c>
      <c r="O122" s="41"/>
      <c r="P122" s="41">
        <v>1</v>
      </c>
      <c r="Q122" s="41"/>
      <c r="R122" s="41"/>
      <c r="S122" s="41"/>
      <c r="T122" s="41"/>
      <c r="U122" s="41"/>
      <c r="V122" s="230">
        <v>7</v>
      </c>
      <c r="W122" s="213"/>
    </row>
    <row r="123" ht="13.5" customHeight="1" x14ac:dyDescent="0.15" spans="1:23">
      <c r="A123" s="214"/>
      <c r="B123" s="224"/>
      <c r="C123" s="230"/>
      <c r="D123" s="12" t="s">
        <v>27</v>
      </c>
      <c r="E123" s="41">
        <v>53</v>
      </c>
      <c r="F123" s="41">
        <v>24</v>
      </c>
      <c r="G123" s="41">
        <v>20</v>
      </c>
      <c r="H123" s="41">
        <v>4</v>
      </c>
      <c r="I123" s="41"/>
      <c r="J123" s="41"/>
      <c r="K123" s="41"/>
      <c r="L123" s="41"/>
      <c r="M123" s="41"/>
      <c r="N123" s="41">
        <v>1</v>
      </c>
      <c r="O123" s="41"/>
      <c r="P123" s="41"/>
      <c r="Q123" s="41"/>
      <c r="R123" s="41">
        <v>1</v>
      </c>
      <c r="S123" s="41">
        <v>3</v>
      </c>
      <c r="T123" s="41"/>
      <c r="U123" s="41"/>
      <c r="V123" s="230"/>
      <c r="W123" s="213"/>
    </row>
    <row r="124" ht="13.5" customHeight="1" x14ac:dyDescent="0.15" spans="1:23">
      <c r="A124" s="216">
        <v>6</v>
      </c>
      <c r="B124" s="224" t="s">
        <v>88</v>
      </c>
      <c r="C124" s="213">
        <v>80</v>
      </c>
      <c r="D124" s="12" t="s">
        <v>26</v>
      </c>
      <c r="E124" s="36">
        <v>25</v>
      </c>
      <c r="F124" s="36">
        <v>3</v>
      </c>
      <c r="G124" s="36">
        <v>5</v>
      </c>
      <c r="H124" s="36">
        <v>4</v>
      </c>
      <c r="I124" s="36">
        <v>2</v>
      </c>
      <c r="J124" s="36"/>
      <c r="K124" s="36">
        <v>1</v>
      </c>
      <c r="L124" s="36">
        <v>1</v>
      </c>
      <c r="M124" s="36">
        <v>2</v>
      </c>
      <c r="N124" s="36">
        <v>1</v>
      </c>
      <c r="O124" s="36">
        <v>2</v>
      </c>
      <c r="P124" s="36">
        <v>4</v>
      </c>
      <c r="Q124" s="36"/>
      <c r="R124" s="36"/>
      <c r="S124" s="36"/>
      <c r="T124" s="36"/>
      <c r="U124" s="36"/>
      <c r="V124" s="213">
        <v>10</v>
      </c>
      <c r="W124" s="213"/>
    </row>
    <row r="125" ht="13.5" customHeight="1" x14ac:dyDescent="0.15" spans="1:23">
      <c r="A125" s="214"/>
      <c r="B125" s="224"/>
      <c r="C125" s="213"/>
      <c r="D125" s="12" t="s">
        <v>27</v>
      </c>
      <c r="E125" s="36">
        <v>55</v>
      </c>
      <c r="F125" s="36">
        <v>17</v>
      </c>
      <c r="G125" s="36">
        <v>24</v>
      </c>
      <c r="H125" s="36">
        <v>6</v>
      </c>
      <c r="I125" s="36"/>
      <c r="J125" s="36"/>
      <c r="K125" s="36"/>
      <c r="L125" s="36"/>
      <c r="M125" s="36"/>
      <c r="N125" s="36"/>
      <c r="O125" s="36">
        <v>1</v>
      </c>
      <c r="P125" s="36">
        <v>3</v>
      </c>
      <c r="Q125" s="36">
        <v>2</v>
      </c>
      <c r="R125" s="36">
        <v>2</v>
      </c>
      <c r="S125" s="36"/>
      <c r="T125" s="36"/>
      <c r="U125" s="36"/>
      <c r="V125" s="213"/>
      <c r="W125" s="213"/>
    </row>
    <row r="126" ht="13.5" customHeight="1" x14ac:dyDescent="0.15" spans="1:23">
      <c r="A126" s="216">
        <v>7</v>
      </c>
      <c r="B126" s="224" t="s">
        <v>89</v>
      </c>
      <c r="C126" s="213">
        <v>20</v>
      </c>
      <c r="D126" s="12" t="s">
        <v>26</v>
      </c>
      <c r="E126" s="36">
        <v>10</v>
      </c>
      <c r="F126" s="36">
        <v>2</v>
      </c>
      <c r="G126" s="36">
        <v>2</v>
      </c>
      <c r="H126" s="36">
        <v>2</v>
      </c>
      <c r="I126" s="36"/>
      <c r="J126" s="36"/>
      <c r="K126" s="36"/>
      <c r="L126" s="36"/>
      <c r="M126" s="36">
        <v>1</v>
      </c>
      <c r="N126" s="36"/>
      <c r="O126" s="36">
        <v>1</v>
      </c>
      <c r="P126" s="36">
        <v>1</v>
      </c>
      <c r="Q126" s="36">
        <v>1</v>
      </c>
      <c r="R126" s="36"/>
      <c r="S126" s="36"/>
      <c r="T126" s="36"/>
      <c r="U126" s="36"/>
      <c r="V126" s="213"/>
      <c r="W126" s="213"/>
    </row>
    <row r="127" ht="13.5" customHeight="1" x14ac:dyDescent="0.15" spans="1:23">
      <c r="A127" s="214"/>
      <c r="B127" s="224"/>
      <c r="C127" s="213"/>
      <c r="D127" s="12" t="s">
        <v>27</v>
      </c>
      <c r="E127" s="36">
        <v>10</v>
      </c>
      <c r="F127" s="36">
        <v>2</v>
      </c>
      <c r="G127" s="36">
        <v>1</v>
      </c>
      <c r="H127" s="36">
        <v>1</v>
      </c>
      <c r="I127" s="36"/>
      <c r="J127" s="36"/>
      <c r="K127" s="36"/>
      <c r="L127" s="36"/>
      <c r="M127" s="36"/>
      <c r="N127" s="36">
        <v>1</v>
      </c>
      <c r="O127" s="36">
        <v>1</v>
      </c>
      <c r="P127" s="36">
        <v>2</v>
      </c>
      <c r="Q127" s="36">
        <v>1</v>
      </c>
      <c r="R127" s="36"/>
      <c r="S127" s="36">
        <v>1</v>
      </c>
      <c r="T127" s="36"/>
      <c r="U127" s="36"/>
      <c r="V127" s="213"/>
      <c r="W127" s="213"/>
    </row>
    <row r="128" ht="13.5" customHeight="1" x14ac:dyDescent="0.15" spans="1:23">
      <c r="A128" s="216">
        <v>8</v>
      </c>
      <c r="B128" s="224" t="s">
        <v>90</v>
      </c>
      <c r="C128" s="213">
        <v>50</v>
      </c>
      <c r="D128" s="12" t="s">
        <v>26</v>
      </c>
      <c r="E128" s="12">
        <v>15</v>
      </c>
      <c r="F128" s="12">
        <v>4</v>
      </c>
      <c r="G128" s="12">
        <v>4</v>
      </c>
      <c r="H128" s="12">
        <v>1</v>
      </c>
      <c r="I128" s="12"/>
      <c r="J128" s="12">
        <v>1</v>
      </c>
      <c r="K128" s="12"/>
      <c r="L128" s="12">
        <v>1</v>
      </c>
      <c r="M128" s="12">
        <v>1</v>
      </c>
      <c r="N128" s="12">
        <v>1</v>
      </c>
      <c r="O128" s="12">
        <v>1</v>
      </c>
      <c r="P128" s="12">
        <v>1</v>
      </c>
      <c r="Q128" s="12"/>
      <c r="R128" s="12"/>
      <c r="S128" s="12"/>
      <c r="T128" s="12"/>
      <c r="U128" s="12"/>
      <c r="V128" s="12"/>
      <c r="W128" s="12"/>
    </row>
    <row r="129" ht="13.5" customHeight="1" x14ac:dyDescent="0.15" spans="1:23">
      <c r="A129" s="214"/>
      <c r="B129" s="224"/>
      <c r="C129" s="213"/>
      <c r="D129" s="12" t="s">
        <v>27</v>
      </c>
      <c r="E129" s="12">
        <v>35</v>
      </c>
      <c r="F129" s="12">
        <v>12</v>
      </c>
      <c r="G129" s="12">
        <v>10</v>
      </c>
      <c r="H129" s="12">
        <v>3</v>
      </c>
      <c r="I129" s="12"/>
      <c r="J129" s="12"/>
      <c r="K129" s="12"/>
      <c r="L129" s="12"/>
      <c r="M129" s="12"/>
      <c r="N129" s="12">
        <v>2</v>
      </c>
      <c r="O129" s="12">
        <v>1</v>
      </c>
      <c r="P129" s="12">
        <v>2</v>
      </c>
      <c r="Q129" s="12">
        <v>2</v>
      </c>
      <c r="R129" s="12">
        <v>2</v>
      </c>
      <c r="S129" s="12"/>
      <c r="T129" s="12">
        <v>1</v>
      </c>
      <c r="U129" s="12"/>
      <c r="V129" s="12"/>
      <c r="W129" s="12"/>
    </row>
    <row r="130" ht="13.5" customHeight="1" x14ac:dyDescent="0.15" spans="1:23">
      <c r="A130" s="216">
        <v>9</v>
      </c>
      <c r="B130" s="224" t="s">
        <v>91</v>
      </c>
      <c r="C130" s="213">
        <v>117</v>
      </c>
      <c r="D130" s="12" t="s">
        <v>26</v>
      </c>
      <c r="E130" s="36">
        <v>40</v>
      </c>
      <c r="F130" s="36">
        <v>4</v>
      </c>
      <c r="G130" s="36">
        <v>4</v>
      </c>
      <c r="H130" s="36">
        <v>6</v>
      </c>
      <c r="I130" s="36">
        <v>2</v>
      </c>
      <c r="J130" s="36">
        <v>2</v>
      </c>
      <c r="K130" s="36">
        <v>2</v>
      </c>
      <c r="L130" s="36"/>
      <c r="M130" s="36"/>
      <c r="N130" s="36">
        <v>3</v>
      </c>
      <c r="O130" s="36">
        <v>5</v>
      </c>
      <c r="P130" s="36">
        <v>5</v>
      </c>
      <c r="Q130" s="36">
        <v>5</v>
      </c>
      <c r="R130" s="36"/>
      <c r="S130" s="36"/>
      <c r="T130" s="36">
        <v>2</v>
      </c>
      <c r="U130" s="36"/>
      <c r="V130" s="213"/>
      <c r="W130" s="213"/>
    </row>
    <row r="131" ht="13.5" customHeight="1" x14ac:dyDescent="0.15" spans="1:23">
      <c r="A131" s="214"/>
      <c r="B131" s="224"/>
      <c r="C131" s="213"/>
      <c r="D131" s="12" t="s">
        <v>27</v>
      </c>
      <c r="E131" s="36">
        <v>77</v>
      </c>
      <c r="F131" s="36">
        <v>10</v>
      </c>
      <c r="G131" s="36">
        <v>10</v>
      </c>
      <c r="H131" s="36">
        <v>12</v>
      </c>
      <c r="I131" s="36"/>
      <c r="J131" s="36"/>
      <c r="K131" s="36"/>
      <c r="L131" s="36"/>
      <c r="M131" s="36"/>
      <c r="N131" s="36">
        <v>6</v>
      </c>
      <c r="O131" s="36">
        <v>8</v>
      </c>
      <c r="P131" s="36">
        <v>8</v>
      </c>
      <c r="Q131" s="36">
        <v>8</v>
      </c>
      <c r="R131" s="36">
        <v>5</v>
      </c>
      <c r="S131" s="36">
        <v>5</v>
      </c>
      <c r="T131" s="36">
        <v>5</v>
      </c>
      <c r="U131" s="36"/>
      <c r="V131" s="213"/>
      <c r="W131" s="213"/>
    </row>
    <row r="132" ht="13.5" customHeight="1" x14ac:dyDescent="0.15" spans="1:23">
      <c r="A132" s="216">
        <v>10</v>
      </c>
      <c r="B132" s="224" t="s">
        <v>92</v>
      </c>
      <c r="C132" s="213">
        <v>50</v>
      </c>
      <c r="D132" s="12" t="s">
        <v>26</v>
      </c>
      <c r="E132" s="36">
        <v>16</v>
      </c>
      <c r="F132" s="36">
        <v>3</v>
      </c>
      <c r="G132" s="36">
        <v>5</v>
      </c>
      <c r="H132" s="36"/>
      <c r="I132" s="36"/>
      <c r="J132" s="36"/>
      <c r="K132" s="36"/>
      <c r="L132" s="36">
        <v>1</v>
      </c>
      <c r="M132" s="36">
        <v>3</v>
      </c>
      <c r="N132" s="36">
        <v>1</v>
      </c>
      <c r="O132" s="36"/>
      <c r="P132" s="36">
        <v>1</v>
      </c>
      <c r="Q132" s="36"/>
      <c r="R132" s="36">
        <v>2</v>
      </c>
      <c r="S132" s="36"/>
      <c r="T132" s="36"/>
      <c r="U132" s="36"/>
      <c r="V132" s="213"/>
      <c r="W132" s="213"/>
    </row>
    <row r="133" ht="19.0" customHeight="1" x14ac:dyDescent="0.15" spans="1:23">
      <c r="A133" s="214"/>
      <c r="B133" s="224"/>
      <c r="C133" s="213"/>
      <c r="D133" s="12" t="s">
        <v>27</v>
      </c>
      <c r="E133" s="36">
        <v>34</v>
      </c>
      <c r="F133" s="36">
        <v>10</v>
      </c>
      <c r="G133" s="36">
        <v>10</v>
      </c>
      <c r="H133" s="36"/>
      <c r="I133" s="36"/>
      <c r="J133" s="36"/>
      <c r="K133" s="36"/>
      <c r="L133" s="36"/>
      <c r="M133" s="36"/>
      <c r="N133" s="36"/>
      <c r="O133" s="36">
        <v>1</v>
      </c>
      <c r="P133" s="36">
        <v>3</v>
      </c>
      <c r="Q133" s="36">
        <v>3</v>
      </c>
      <c r="R133" s="36"/>
      <c r="S133" s="36"/>
      <c r="T133" s="36">
        <v>7</v>
      </c>
      <c r="U133" s="36"/>
      <c r="V133" s="213"/>
      <c r="W133" s="213"/>
    </row>
    <row r="134" ht="13.5" customHeight="1" x14ac:dyDescent="0.15" spans="1:23">
      <c r="A134" s="216">
        <v>11</v>
      </c>
      <c r="B134" s="224" t="s">
        <v>93</v>
      </c>
      <c r="C134" s="213">
        <v>100</v>
      </c>
      <c r="D134" s="12" t="s">
        <v>26</v>
      </c>
      <c r="E134" s="36">
        <v>20</v>
      </c>
      <c r="F134" s="36">
        <v>3</v>
      </c>
      <c r="G134" s="36">
        <v>2</v>
      </c>
      <c r="H134" s="36">
        <v>3</v>
      </c>
      <c r="I134" s="36">
        <v>1</v>
      </c>
      <c r="J134" s="36">
        <v>1</v>
      </c>
      <c r="K134" s="36">
        <v>1</v>
      </c>
      <c r="L134" s="36">
        <v>1</v>
      </c>
      <c r="M134" s="36">
        <v>1</v>
      </c>
      <c r="N134" s="36">
        <v>1</v>
      </c>
      <c r="O134" s="36">
        <v>2</v>
      </c>
      <c r="P134" s="36">
        <v>2</v>
      </c>
      <c r="Q134" s="36">
        <v>2</v>
      </c>
      <c r="R134" s="36"/>
      <c r="S134" s="36"/>
      <c r="T134" s="36"/>
      <c r="U134" s="36"/>
      <c r="V134" s="213"/>
      <c r="W134" s="213"/>
    </row>
    <row r="135" ht="13.5" customHeight="1" x14ac:dyDescent="0.15" spans="1:23">
      <c r="A135" s="214"/>
      <c r="B135" s="224"/>
      <c r="C135" s="213"/>
      <c r="D135" s="12" t="s">
        <v>27</v>
      </c>
      <c r="E135" s="36">
        <v>80</v>
      </c>
      <c r="F135" s="36">
        <v>30</v>
      </c>
      <c r="G135" s="36">
        <v>15</v>
      </c>
      <c r="H135" s="36">
        <v>10</v>
      </c>
      <c r="I135" s="36"/>
      <c r="J135" s="36"/>
      <c r="K135" s="36"/>
      <c r="L135" s="36"/>
      <c r="M135" s="36"/>
      <c r="N135" s="36"/>
      <c r="O135" s="36">
        <v>10</v>
      </c>
      <c r="P135" s="36">
        <v>10</v>
      </c>
      <c r="Q135" s="36">
        <v>5</v>
      </c>
      <c r="R135" s="36"/>
      <c r="S135" s="36"/>
      <c r="T135" s="36"/>
      <c r="U135" s="36"/>
      <c r="V135" s="213"/>
      <c r="W135" s="213"/>
    </row>
    <row r="136" ht="13.5" customHeight="1" x14ac:dyDescent="0.15" spans="1:23">
      <c r="A136" s="216">
        <v>12</v>
      </c>
      <c r="B136" s="224" t="s">
        <v>94</v>
      </c>
      <c r="C136" s="213">
        <v>40</v>
      </c>
      <c r="D136" s="12" t="s">
        <v>26</v>
      </c>
      <c r="E136" s="36">
        <v>15</v>
      </c>
      <c r="F136" s="36">
        <v>4</v>
      </c>
      <c r="G136" s="36">
        <v>2</v>
      </c>
      <c r="H136" s="36">
        <v>4</v>
      </c>
      <c r="I136" s="36"/>
      <c r="J136" s="36"/>
      <c r="K136" s="36">
        <v>2</v>
      </c>
      <c r="L136" s="36"/>
      <c r="M136" s="36"/>
      <c r="N136" s="36">
        <v>1</v>
      </c>
      <c r="O136" s="36">
        <v>1</v>
      </c>
      <c r="P136" s="36">
        <v>1</v>
      </c>
      <c r="Q136" s="36"/>
      <c r="R136" s="36"/>
      <c r="S136" s="36"/>
      <c r="T136" s="36"/>
      <c r="U136" s="36"/>
      <c r="V136" s="213"/>
      <c r="W136" s="213"/>
    </row>
    <row r="137" ht="13.5" customHeight="1" x14ac:dyDescent="0.15" spans="1:23">
      <c r="A137" s="214"/>
      <c r="B137" s="224"/>
      <c r="C137" s="213"/>
      <c r="D137" s="12" t="s">
        <v>27</v>
      </c>
      <c r="E137" s="36">
        <v>25</v>
      </c>
      <c r="F137" s="36">
        <v>8</v>
      </c>
      <c r="G137" s="36">
        <v>7</v>
      </c>
      <c r="H137" s="36">
        <v>5</v>
      </c>
      <c r="I137" s="36"/>
      <c r="J137" s="36"/>
      <c r="K137" s="36"/>
      <c r="L137" s="36"/>
      <c r="M137" s="36"/>
      <c r="N137" s="36"/>
      <c r="O137" s="36">
        <v>1</v>
      </c>
      <c r="P137" s="36">
        <v>1</v>
      </c>
      <c r="Q137" s="36">
        <v>1</v>
      </c>
      <c r="R137" s="36"/>
      <c r="S137" s="36"/>
      <c r="T137" s="36">
        <v>2</v>
      </c>
      <c r="U137" s="36"/>
      <c r="V137" s="213"/>
      <c r="W137" s="213"/>
    </row>
    <row r="138" ht="13.5" customHeight="1" x14ac:dyDescent="0.15" spans="1:23">
      <c r="A138" s="216">
        <v>13</v>
      </c>
      <c r="B138" s="216" t="s">
        <v>95</v>
      </c>
      <c r="C138" s="213">
        <v>45</v>
      </c>
      <c r="D138" s="12" t="s">
        <v>26</v>
      </c>
      <c r="E138" s="36">
        <v>10</v>
      </c>
      <c r="F138" s="36">
        <v>3</v>
      </c>
      <c r="G138" s="36">
        <v>4</v>
      </c>
      <c r="H138" s="36">
        <v>3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213">
        <v>14</v>
      </c>
      <c r="W138" s="213"/>
    </row>
    <row r="139" ht="13.5" customHeight="1" x14ac:dyDescent="0.15" spans="1:23">
      <c r="A139" s="214"/>
      <c r="B139" s="214"/>
      <c r="C139" s="213"/>
      <c r="D139" s="12" t="s">
        <v>27</v>
      </c>
      <c r="E139" s="36">
        <v>35</v>
      </c>
      <c r="F139" s="36">
        <v>4</v>
      </c>
      <c r="G139" s="36">
        <v>4</v>
      </c>
      <c r="H139" s="36">
        <v>2</v>
      </c>
      <c r="I139" s="36"/>
      <c r="J139" s="36"/>
      <c r="K139" s="36"/>
      <c r="L139" s="36"/>
      <c r="M139" s="36"/>
      <c r="N139" s="36">
        <v>8</v>
      </c>
      <c r="O139" s="36">
        <v>4</v>
      </c>
      <c r="P139" s="36">
        <v>3</v>
      </c>
      <c r="Q139" s="36">
        <v>4</v>
      </c>
      <c r="R139" s="36"/>
      <c r="S139" s="36">
        <v>6</v>
      </c>
      <c r="T139" s="36"/>
      <c r="U139" s="36"/>
      <c r="V139" s="213"/>
      <c r="W139" s="213"/>
    </row>
    <row r="140" ht="13.5" customHeight="1" x14ac:dyDescent="0.15" spans="1:23">
      <c r="A140" s="216">
        <v>14</v>
      </c>
      <c r="B140" s="224" t="s">
        <v>96</v>
      </c>
      <c r="C140" s="213">
        <v>16</v>
      </c>
      <c r="D140" s="12" t="s">
        <v>26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213">
        <v>4</v>
      </c>
      <c r="W140" s="36"/>
    </row>
    <row r="141" ht="13.5" customHeight="1" x14ac:dyDescent="0.15" spans="1:23">
      <c r="A141" s="214"/>
      <c r="B141" s="224"/>
      <c r="C141" s="213"/>
      <c r="D141" s="12" t="s">
        <v>27</v>
      </c>
      <c r="E141" s="36">
        <v>16</v>
      </c>
      <c r="F141" s="36">
        <v>9</v>
      </c>
      <c r="G141" s="36">
        <v>7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213"/>
      <c r="W141" s="36"/>
    </row>
    <row r="142" s="3" customFormat="1" ht="23.0" customHeight="1" x14ac:dyDescent="0.15" spans="1:23">
      <c r="A142" s="229" t="s">
        <v>97</v>
      </c>
      <c r="B142" s="229"/>
      <c r="C142" s="229">
        <f>SUM(C114:C141)</f>
        <v>812</v>
      </c>
      <c r="D142" s="13" t="s">
        <v>26</v>
      </c>
      <c r="E142" s="35">
        <f>E114+E116+E118+E120+E122+E124+E126+E128+E130+E132+E134+E136+E138+E140</f>
        <v>211</v>
      </c>
      <c r="F142" s="35">
        <f>F114+F116+F118+F120+F122+F124+F126+F128+F130+F132+F134+F136+F138+F140</f>
        <v>37</v>
      </c>
      <c r="G142" s="35">
        <f>G114+G116+G118+G120+G122+G124+G126+G128+G130+G132+G134+G136+G138+G140</f>
        <v>40</v>
      </c>
      <c r="H142" s="35">
        <f>H114+H116+H118+H120+H122+H124+H126+H128+H130+H132+H134+H136+H138+H140</f>
        <v>35</v>
      </c>
      <c r="I142" s="35">
        <f>I114+I116+I118+I120+I122+I124+I126+I128+I130+I132+I134+I136+I138+I140</f>
        <v>9</v>
      </c>
      <c r="J142" s="35">
        <f>J114+J116+J118+J120+J122+J124+J126+J128+J130+J132+J134+J136+J138+J140</f>
        <v>5</v>
      </c>
      <c r="K142" s="35">
        <f>K114+K116+K118+K120+K122+K124+K126+K128+K130+K132+K134+K136+K138+K140</f>
        <v>7</v>
      </c>
      <c r="L142" s="35">
        <f>L114+L116+L118+L120+L122+L124+L126+L128+L130+L132+L134+L136+L138+L140</f>
        <v>6</v>
      </c>
      <c r="M142" s="35">
        <f>M114+M116+M118+M120+M122+M124+M126+M128+M130+M132+M134+M136+M138+M140</f>
        <v>9</v>
      </c>
      <c r="N142" s="35">
        <f>N114+N116+N118+N120+N122+N124+N126+N128+N130+N132+N134+N136+N138+N140</f>
        <v>16</v>
      </c>
      <c r="O142" s="35">
        <f>O114+O116+O118+O120+O122+O124+O126+O128+O130+O132+O134+O136+O138+O140</f>
        <v>15</v>
      </c>
      <c r="P142" s="35">
        <f>P114+P116+P118+P120+P122+P124+P126+P128+P130+P132+P134+P136+P138+P140</f>
        <v>18</v>
      </c>
      <c r="Q142" s="35">
        <f>Q114+Q116+Q118+Q120+Q122+Q124+Q126+Q128+Q130+Q132+Q134+Q136+Q138+Q140</f>
        <v>8</v>
      </c>
      <c r="R142" s="35">
        <f>R114+R116+R118+R120+R122+R124+R126+R128+R130+R132+R134+R136+R138+R140</f>
        <v>3</v>
      </c>
      <c r="S142" s="35">
        <f>S114+S116+S118+S120+S122+S124+S126+S128+S130+S132+S134+S136+S138+S140</f>
        <v>0</v>
      </c>
      <c r="T142" s="35">
        <f>T114+T116+T118+T120+T122+T124+T126+T128+T130+T132+T134+T136+T138+T140</f>
        <v>3</v>
      </c>
      <c r="U142" s="35">
        <f>U114+U116+U118+U120+U122+U124+U126+U128+U130+U132+U134+U136+U138+U140</f>
        <v>0</v>
      </c>
      <c r="V142" s="233">
        <f>SUM(V114:V141)</f>
        <v>35</v>
      </c>
      <c r="W142" s="233"/>
    </row>
    <row r="143" s="3" customFormat="1" ht="23.0" customHeight="1" x14ac:dyDescent="0.15" spans="1:23">
      <c r="A143" s="229"/>
      <c r="B143" s="229"/>
      <c r="C143" s="229"/>
      <c r="D143" s="13" t="s">
        <v>27</v>
      </c>
      <c r="E143" s="35">
        <f>E115+E117+E119+E121+E123+E125+E127+E129+E131+E133+E135+E137+E139+E141</f>
        <v>601</v>
      </c>
      <c r="F143" s="35">
        <f>F115+F117+F119+F121+F123+F125+F127+F129+F131+F133+F135+F137+F139+F141</f>
        <v>174</v>
      </c>
      <c r="G143" s="35">
        <f>G115+G117+G119+G121+G123+G125+G127+G129+G131+G133+G135+G137+G139+G141</f>
        <v>148</v>
      </c>
      <c r="H143" s="35">
        <f>H115+H117+H119+H121+H123+H125+H127+H129+H131+H133+H135+H137+H139+H141</f>
        <v>59</v>
      </c>
      <c r="I143" s="35">
        <f>I115+I117+I119+I121+I123+I125+I127+I129+I131+I133+I135+I137+I139+I141</f>
        <v>0</v>
      </c>
      <c r="J143" s="35">
        <f>J115+J117+J119+J121+J123+J125+J127+J129+J131+J133+J135+J137+J139+J141</f>
        <v>0</v>
      </c>
      <c r="K143" s="35">
        <f>K115+K117+K119+K121+K123+K125+K127+K129+K131+K133+K135+K137+K139+K141</f>
        <v>0</v>
      </c>
      <c r="L143" s="35">
        <f>L115+L117+L119+L121+L123+L125+L127+L129+L131+L133+L135+L137+L139+L141</f>
        <v>0</v>
      </c>
      <c r="M143" s="35">
        <f>M115+M117+M119+M121+M123+M125+M127+M129+M131+M133+M135+M137+M139+M141</f>
        <v>0</v>
      </c>
      <c r="N143" s="35">
        <f>N115+N117+N119+N121+N123+N125+N127+N129+N131+N133+N135+N137+N139+N141</f>
        <v>24</v>
      </c>
      <c r="O143" s="35">
        <f>O115+O117+O119+O121+O123+O125+O127+O129+O131+O133+O135+O137+O139+O141</f>
        <v>42</v>
      </c>
      <c r="P143" s="35">
        <f>P115+P117+P119+P121+P123+P125+P127+P129+P131+P133+P135+P137+P139+P141</f>
        <v>45</v>
      </c>
      <c r="Q143" s="35">
        <f>Q115+Q117+Q119+Q121+Q123+Q125+Q127+Q129+Q131+Q133+Q135+Q137+Q139+Q141</f>
        <v>39</v>
      </c>
      <c r="R143" s="35">
        <f>R115+R117+R119+R121+R123+R125+R127+R129+R131+R133+R135+R137+R139+R141</f>
        <v>14</v>
      </c>
      <c r="S143" s="35">
        <f>S115+S117+S119+S121+S123+S125+S127+S129+S131+S133+S135+S137+S139+S141</f>
        <v>22</v>
      </c>
      <c r="T143" s="35">
        <f>T115+T117+T119+T121+T123+T125+T127+T129+T131+T133+T135+T137+T139+T141</f>
        <v>34</v>
      </c>
      <c r="U143" s="35">
        <f>U115+U117+U119+U121+U123+U125+U127+U129+U131+U133+U135+U137+U139+U141</f>
        <v>0</v>
      </c>
      <c r="V143" s="233"/>
      <c r="W143" s="233"/>
    </row>
    <row r="144" ht="13.5" customHeight="1" x14ac:dyDescent="0.15" spans="1:23">
      <c r="A144" s="210">
        <v>1</v>
      </c>
      <c r="B144" s="221" t="s">
        <v>98</v>
      </c>
      <c r="C144" s="210">
        <f>E144+E145</f>
        <v>81</v>
      </c>
      <c r="D144" s="29" t="s">
        <v>26</v>
      </c>
      <c r="E144" s="28">
        <f>F144+G144+H144+I144+J144+K144+L144+M144+N144+O144+P144+Q144+R144+S144+T144+U144</f>
        <v>25</v>
      </c>
      <c r="F144" s="28">
        <v>5</v>
      </c>
      <c r="G144" s="28">
        <v>5</v>
      </c>
      <c r="H144" s="28">
        <v>4</v>
      </c>
      <c r="I144" s="28">
        <v>3</v>
      </c>
      <c r="J144" s="28">
        <v>1</v>
      </c>
      <c r="K144" s="28">
        <v>1</v>
      </c>
      <c r="L144" s="28">
        <v>1</v>
      </c>
      <c r="M144" s="28">
        <v>1</v>
      </c>
      <c r="N144" s="28">
        <v>1</v>
      </c>
      <c r="O144" s="28"/>
      <c r="P144" s="28">
        <v>2</v>
      </c>
      <c r="Q144" s="28"/>
      <c r="R144" s="28">
        <v>1</v>
      </c>
      <c r="S144" s="28"/>
      <c r="T144" s="28"/>
      <c r="U144" s="28"/>
      <c r="V144" s="210">
        <v>70</v>
      </c>
      <c r="W144" s="210"/>
    </row>
    <row r="145" ht="13.5" customHeight="1" x14ac:dyDescent="0.15" spans="1:23">
      <c r="A145" s="210"/>
      <c r="B145" s="221"/>
      <c r="C145" s="210"/>
      <c r="D145" s="29" t="s">
        <v>27</v>
      </c>
      <c r="E145" s="28">
        <f>F145+G145+H145+I145+J145+K145+L145+M145+N145+O145+P145+Q145+R145+S145+T145+U145</f>
        <v>56</v>
      </c>
      <c r="F145" s="28">
        <v>19</v>
      </c>
      <c r="G145" s="28">
        <v>15</v>
      </c>
      <c r="H145" s="28">
        <v>6</v>
      </c>
      <c r="I145" s="28"/>
      <c r="J145" s="28"/>
      <c r="K145" s="28"/>
      <c r="L145" s="28"/>
      <c r="M145" s="28"/>
      <c r="N145" s="28"/>
      <c r="O145" s="28">
        <v>4</v>
      </c>
      <c r="P145" s="28">
        <v>6</v>
      </c>
      <c r="Q145" s="28">
        <v>4</v>
      </c>
      <c r="R145" s="28">
        <v>2</v>
      </c>
      <c r="S145" s="28"/>
      <c r="T145" s="28"/>
      <c r="U145" s="28"/>
      <c r="V145" s="210"/>
      <c r="W145" s="210"/>
    </row>
    <row r="146" ht="13.5" customHeight="1" x14ac:dyDescent="0.15" spans="1:23">
      <c r="A146" s="210">
        <v>2</v>
      </c>
      <c r="B146" s="221" t="s">
        <v>99</v>
      </c>
      <c r="C146" s="210">
        <f>E146+E147</f>
        <v>30</v>
      </c>
      <c r="D146" s="29" t="s">
        <v>26</v>
      </c>
      <c r="E146" s="28">
        <f>F146+G146+H146+I146+J146+K146+L146+M146+N146+O146+P146+Q146+R146+S146+T146+U146</f>
        <v>6</v>
      </c>
      <c r="F146" s="28"/>
      <c r="G146" s="28">
        <v>2</v>
      </c>
      <c r="H146" s="28"/>
      <c r="I146" s="28">
        <v>2</v>
      </c>
      <c r="J146" s="28"/>
      <c r="K146" s="28"/>
      <c r="L146" s="28">
        <v>2</v>
      </c>
      <c r="M146" s="28"/>
      <c r="N146" s="28"/>
      <c r="O146" s="28"/>
      <c r="P146" s="28"/>
      <c r="Q146" s="28"/>
      <c r="R146" s="28"/>
      <c r="S146" s="28"/>
      <c r="T146" s="28"/>
      <c r="U146" s="28"/>
      <c r="V146" s="210"/>
      <c r="W146" s="210"/>
    </row>
    <row r="147" ht="13.5" customHeight="1" x14ac:dyDescent="0.15" spans="1:23">
      <c r="A147" s="210"/>
      <c r="B147" s="221"/>
      <c r="C147" s="210"/>
      <c r="D147" s="29" t="s">
        <v>27</v>
      </c>
      <c r="E147" s="28">
        <f>F147+G147+H147+I147+J147+K147+L147+M147+N147+O147+P147+Q147+R147+S147+T147+U147</f>
        <v>24</v>
      </c>
      <c r="F147" s="28">
        <v>6</v>
      </c>
      <c r="G147" s="28">
        <v>2</v>
      </c>
      <c r="H147" s="28">
        <v>4</v>
      </c>
      <c r="I147" s="28"/>
      <c r="J147" s="28"/>
      <c r="K147" s="28"/>
      <c r="L147" s="28"/>
      <c r="M147" s="28"/>
      <c r="N147" s="28">
        <v>2</v>
      </c>
      <c r="O147" s="28">
        <v>2</v>
      </c>
      <c r="P147" s="28">
        <v>2</v>
      </c>
      <c r="Q147" s="28">
        <v>2</v>
      </c>
      <c r="R147" s="28">
        <v>2</v>
      </c>
      <c r="S147" s="28"/>
      <c r="T147" s="28">
        <v>2</v>
      </c>
      <c r="U147" s="28"/>
      <c r="V147" s="210"/>
      <c r="W147" s="210"/>
    </row>
    <row r="148" ht="13.5" customHeight="1" x14ac:dyDescent="0.15" spans="1:23">
      <c r="A148" s="210">
        <v>3</v>
      </c>
      <c r="B148" s="221" t="s">
        <v>100</v>
      </c>
      <c r="C148" s="210"/>
      <c r="D148" s="29" t="s">
        <v>26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10">
        <v>50</v>
      </c>
      <c r="W148" s="210"/>
    </row>
    <row r="149" ht="13.5" customHeight="1" x14ac:dyDescent="0.15" spans="1:23">
      <c r="A149" s="210"/>
      <c r="B149" s="221"/>
      <c r="C149" s="210"/>
      <c r="D149" s="29" t="s">
        <v>27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10"/>
      <c r="W149" s="210"/>
    </row>
    <row r="150" ht="13.5" customHeight="1" x14ac:dyDescent="0.15" spans="1:23">
      <c r="A150" s="210">
        <v>4</v>
      </c>
      <c r="B150" s="221" t="s">
        <v>101</v>
      </c>
      <c r="C150" s="210">
        <f>E150+E151</f>
        <v>60</v>
      </c>
      <c r="D150" s="29" t="s">
        <v>26</v>
      </c>
      <c r="E150" s="28">
        <f>F150+G150+H150+I150+J150+K150+L150+M150+N150+O150+P150+Q150+R150+S150+T150+U150</f>
        <v>30</v>
      </c>
      <c r="F150" s="28">
        <v>6</v>
      </c>
      <c r="G150" s="28">
        <v>6</v>
      </c>
      <c r="H150" s="28">
        <v>3</v>
      </c>
      <c r="I150" s="28">
        <v>3</v>
      </c>
      <c r="J150" s="28">
        <v>3</v>
      </c>
      <c r="K150" s="28">
        <v>3</v>
      </c>
      <c r="L150" s="28"/>
      <c r="M150" s="28"/>
      <c r="N150" s="28"/>
      <c r="O150" s="28"/>
      <c r="P150" s="28">
        <v>2</v>
      </c>
      <c r="Q150" s="28">
        <v>2</v>
      </c>
      <c r="R150" s="28"/>
      <c r="S150" s="28"/>
      <c r="T150" s="28">
        <v>2</v>
      </c>
      <c r="U150" s="28"/>
      <c r="V150" s="210"/>
      <c r="W150" s="210"/>
    </row>
    <row r="151" ht="13.5" customHeight="1" x14ac:dyDescent="0.15" spans="1:23">
      <c r="A151" s="210"/>
      <c r="B151" s="221"/>
      <c r="C151" s="210"/>
      <c r="D151" s="29" t="s">
        <v>27</v>
      </c>
      <c r="E151" s="28">
        <f>F151+G151+H151+I151+J151+K151+L151+M151+N151+O151+P151+Q151+R151+S151+T151+U151</f>
        <v>30</v>
      </c>
      <c r="F151" s="28">
        <v>15</v>
      </c>
      <c r="G151" s="28">
        <v>15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10"/>
      <c r="W151" s="210"/>
    </row>
    <row r="152" ht="13.5" customHeight="1" x14ac:dyDescent="0.15" spans="1:23">
      <c r="A152" s="210">
        <v>5</v>
      </c>
      <c r="B152" s="221" t="s">
        <v>102</v>
      </c>
      <c r="C152" s="210">
        <f>E152+E153</f>
        <v>20</v>
      </c>
      <c r="D152" s="29" t="s">
        <v>26</v>
      </c>
      <c r="E152" s="28">
        <f>F152+G152+H152+I152+J152+K152+L152+M152+N152+O152+P152+Q152+R152+S152+T152+U152</f>
        <v>5</v>
      </c>
      <c r="F152" s="28">
        <v>1</v>
      </c>
      <c r="G152" s="28">
        <v>2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>
        <v>1</v>
      </c>
      <c r="S152" s="28"/>
      <c r="T152" s="28">
        <v>1</v>
      </c>
      <c r="U152" s="28"/>
      <c r="V152" s="210">
        <v>20</v>
      </c>
      <c r="W152" s="210"/>
    </row>
    <row r="153" ht="13.5" customHeight="1" x14ac:dyDescent="0.15" spans="1:23">
      <c r="A153" s="210"/>
      <c r="B153" s="221"/>
      <c r="C153" s="210"/>
      <c r="D153" s="29" t="s">
        <v>27</v>
      </c>
      <c r="E153" s="28">
        <f>F153+G153+H153+I153+J153+K153+L153+M153+N153+O153+P153+Q153+R153+S153+T153+U153</f>
        <v>15</v>
      </c>
      <c r="F153" s="28">
        <v>2</v>
      </c>
      <c r="G153" s="28">
        <v>3</v>
      </c>
      <c r="H153" s="28">
        <v>1</v>
      </c>
      <c r="I153" s="28"/>
      <c r="J153" s="28"/>
      <c r="K153" s="28"/>
      <c r="L153" s="28"/>
      <c r="M153" s="28"/>
      <c r="N153" s="28"/>
      <c r="O153" s="28">
        <v>2</v>
      </c>
      <c r="P153" s="28">
        <v>2</v>
      </c>
      <c r="Q153" s="28">
        <v>1</v>
      </c>
      <c r="R153" s="28">
        <v>2</v>
      </c>
      <c r="S153" s="28">
        <v>1</v>
      </c>
      <c r="T153" s="28">
        <v>1</v>
      </c>
      <c r="U153" s="28"/>
      <c r="V153" s="210"/>
      <c r="W153" s="210"/>
    </row>
    <row r="154" ht="13.5" customHeight="1" x14ac:dyDescent="0.15" spans="1:23">
      <c r="A154" s="210">
        <v>6</v>
      </c>
      <c r="B154" s="221" t="s">
        <v>103</v>
      </c>
      <c r="C154" s="210">
        <f>E154+E155</f>
        <v>26</v>
      </c>
      <c r="D154" s="29" t="s">
        <v>26</v>
      </c>
      <c r="E154" s="28">
        <f>F154+G154+H154+I154+J154+K154+L154+M154+N154+O154+P154+Q154+R154+S154+T154+U154</f>
        <v>8</v>
      </c>
      <c r="F154" s="28">
        <v>1</v>
      </c>
      <c r="G154" s="28">
        <v>2</v>
      </c>
      <c r="H154" s="28"/>
      <c r="I154" s="28"/>
      <c r="J154" s="28"/>
      <c r="K154" s="28">
        <v>2</v>
      </c>
      <c r="L154" s="28">
        <v>1</v>
      </c>
      <c r="M154" s="28">
        <v>1</v>
      </c>
      <c r="N154" s="28"/>
      <c r="O154" s="28"/>
      <c r="P154" s="28"/>
      <c r="Q154" s="28"/>
      <c r="R154" s="28"/>
      <c r="S154" s="28"/>
      <c r="T154" s="28">
        <v>1</v>
      </c>
      <c r="U154" s="28"/>
      <c r="V154" s="210">
        <v>24</v>
      </c>
      <c r="W154" s="210"/>
    </row>
    <row r="155" ht="13.5" customHeight="1" x14ac:dyDescent="0.15" spans="1:23">
      <c r="A155" s="210"/>
      <c r="B155" s="221"/>
      <c r="C155" s="210"/>
      <c r="D155" s="29" t="s">
        <v>27</v>
      </c>
      <c r="E155" s="28">
        <f>F155+G155+H155+I155+J155+K155+L155+M155+N155+O155+P155+Q155+R155+S155+T155+U155</f>
        <v>18</v>
      </c>
      <c r="F155" s="28">
        <v>5</v>
      </c>
      <c r="G155" s="28">
        <v>5</v>
      </c>
      <c r="H155" s="28">
        <v>2</v>
      </c>
      <c r="I155" s="28"/>
      <c r="J155" s="28"/>
      <c r="K155" s="28"/>
      <c r="L155" s="28"/>
      <c r="M155" s="28"/>
      <c r="N155" s="28">
        <v>1</v>
      </c>
      <c r="O155" s="28">
        <v>1</v>
      </c>
      <c r="P155" s="28">
        <v>1</v>
      </c>
      <c r="Q155" s="28">
        <v>1</v>
      </c>
      <c r="R155" s="28"/>
      <c r="S155" s="28">
        <v>1</v>
      </c>
      <c r="T155" s="28">
        <v>1</v>
      </c>
      <c r="U155" s="28"/>
      <c r="V155" s="210"/>
      <c r="W155" s="210"/>
    </row>
    <row r="156" ht="24.0" customHeight="1" x14ac:dyDescent="0.15" spans="1:23">
      <c r="A156" s="210">
        <v>7</v>
      </c>
      <c r="B156" s="221" t="s">
        <v>104</v>
      </c>
      <c r="C156" s="210">
        <f>E156+E157</f>
        <v>20</v>
      </c>
      <c r="D156" s="29" t="s">
        <v>26</v>
      </c>
      <c r="E156" s="28">
        <f>F156+G156+H156+I156+J156+K156+L156+M156+N156+O156+P156+Q156+R156+S156+T156+U156</f>
        <v>5</v>
      </c>
      <c r="F156" s="28">
        <v>1</v>
      </c>
      <c r="G156" s="28">
        <v>1</v>
      </c>
      <c r="H156" s="28">
        <v>1</v>
      </c>
      <c r="I156" s="28"/>
      <c r="J156" s="28"/>
      <c r="K156" s="28">
        <v>1</v>
      </c>
      <c r="L156" s="28"/>
      <c r="M156" s="28"/>
      <c r="N156" s="28"/>
      <c r="O156" s="28"/>
      <c r="P156" s="28"/>
      <c r="Q156" s="28"/>
      <c r="R156" s="28"/>
      <c r="S156" s="28"/>
      <c r="T156" s="28">
        <v>1</v>
      </c>
      <c r="U156" s="28"/>
      <c r="V156" s="210">
        <v>30</v>
      </c>
      <c r="W156" s="239" t="s">
        <v>105</v>
      </c>
    </row>
    <row r="157" ht="24.0" customHeight="1" x14ac:dyDescent="0.15" spans="1:23">
      <c r="A157" s="210"/>
      <c r="B157" s="221"/>
      <c r="C157" s="210"/>
      <c r="D157" s="29" t="s">
        <v>27</v>
      </c>
      <c r="E157" s="28">
        <f>F157+G157+H157+I157+J157+K157+L157+M157+N157+O157+P157+Q157+R157+S157+T157+U157</f>
        <v>15</v>
      </c>
      <c r="F157" s="28">
        <v>2</v>
      </c>
      <c r="G157" s="28">
        <v>2</v>
      </c>
      <c r="H157" s="28">
        <v>1</v>
      </c>
      <c r="I157" s="28"/>
      <c r="J157" s="28"/>
      <c r="K157" s="28"/>
      <c r="L157" s="28"/>
      <c r="M157" s="28"/>
      <c r="N157" s="28"/>
      <c r="O157" s="28">
        <v>1</v>
      </c>
      <c r="P157" s="28">
        <v>1</v>
      </c>
      <c r="Q157" s="28">
        <v>2</v>
      </c>
      <c r="R157" s="28">
        <v>1</v>
      </c>
      <c r="S157" s="28">
        <v>1</v>
      </c>
      <c r="T157" s="28">
        <v>1</v>
      </c>
      <c r="U157" s="28">
        <v>3</v>
      </c>
      <c r="V157" s="210"/>
      <c r="W157" s="239"/>
    </row>
    <row r="158" ht="27.0" customHeight="1" x14ac:dyDescent="0.15" spans="1:23">
      <c r="A158" s="210">
        <v>8</v>
      </c>
      <c r="B158" s="221" t="s">
        <v>106</v>
      </c>
      <c r="C158" s="210">
        <f>E158+E159</f>
        <v>85</v>
      </c>
      <c r="D158" s="29" t="s">
        <v>26</v>
      </c>
      <c r="E158" s="28">
        <f>F158+G158+H158+I158+J158+K158+L158+M158+N158+O158+P158+Q158+R158+S158+T158+U158</f>
        <v>27</v>
      </c>
      <c r="F158" s="28">
        <v>3</v>
      </c>
      <c r="G158" s="28">
        <v>3</v>
      </c>
      <c r="H158" s="28">
        <v>3</v>
      </c>
      <c r="I158" s="28">
        <v>3</v>
      </c>
      <c r="J158" s="28">
        <v>3</v>
      </c>
      <c r="K158" s="28">
        <v>2</v>
      </c>
      <c r="L158" s="28">
        <v>2</v>
      </c>
      <c r="M158" s="28">
        <v>3</v>
      </c>
      <c r="N158" s="28">
        <v>2</v>
      </c>
      <c r="O158" s="28"/>
      <c r="P158" s="28"/>
      <c r="Q158" s="28">
        <v>3</v>
      </c>
      <c r="R158" s="28"/>
      <c r="S158" s="28"/>
      <c r="T158" s="28"/>
      <c r="U158" s="28"/>
      <c r="V158" s="210">
        <v>40</v>
      </c>
      <c r="W158" s="239" t="s">
        <v>107</v>
      </c>
    </row>
    <row r="159" ht="27.0" customHeight="1" x14ac:dyDescent="0.15" spans="1:23">
      <c r="A159" s="210"/>
      <c r="B159" s="221"/>
      <c r="C159" s="210"/>
      <c r="D159" s="29" t="s">
        <v>27</v>
      </c>
      <c r="E159" s="28">
        <f>F159+G159+H159+I159+J159+K159+L159+M159+N159+O159+P159+Q159+R159+S159+T159+U159</f>
        <v>58</v>
      </c>
      <c r="F159" s="28">
        <v>15</v>
      </c>
      <c r="G159" s="28">
        <v>15</v>
      </c>
      <c r="H159" s="28">
        <v>10</v>
      </c>
      <c r="I159" s="28"/>
      <c r="J159" s="28"/>
      <c r="K159" s="28"/>
      <c r="L159" s="28"/>
      <c r="M159" s="28"/>
      <c r="N159" s="28"/>
      <c r="O159" s="28">
        <v>2</v>
      </c>
      <c r="P159" s="28">
        <v>4</v>
      </c>
      <c r="Q159" s="28">
        <v>3</v>
      </c>
      <c r="R159" s="28">
        <v>2</v>
      </c>
      <c r="S159" s="28">
        <v>5</v>
      </c>
      <c r="T159" s="28">
        <v>2</v>
      </c>
      <c r="U159" s="28"/>
      <c r="V159" s="210"/>
      <c r="W159" s="239"/>
    </row>
    <row r="160" ht="13.5" customHeight="1" x14ac:dyDescent="0.15" spans="1:23">
      <c r="A160" s="210">
        <v>9</v>
      </c>
      <c r="B160" s="221" t="s">
        <v>108</v>
      </c>
      <c r="C160" s="210">
        <f>E160+E161</f>
        <v>50</v>
      </c>
      <c r="D160" s="29" t="s">
        <v>26</v>
      </c>
      <c r="E160" s="28">
        <f>F160+G160+H160+I160+J160+K160+L160+M160+N160+O160+P160+Q160+R160+S160+T160+U160</f>
        <v>20</v>
      </c>
      <c r="F160" s="28">
        <v>4</v>
      </c>
      <c r="G160" s="28">
        <v>2</v>
      </c>
      <c r="H160" s="28">
        <v>2</v>
      </c>
      <c r="I160" s="28">
        <v>2</v>
      </c>
      <c r="J160" s="28">
        <v>2</v>
      </c>
      <c r="K160" s="28"/>
      <c r="L160" s="28">
        <v>1</v>
      </c>
      <c r="M160" s="28">
        <v>2</v>
      </c>
      <c r="N160" s="28">
        <v>3</v>
      </c>
      <c r="O160" s="28"/>
      <c r="P160" s="28">
        <v>1</v>
      </c>
      <c r="Q160" s="28">
        <v>1</v>
      </c>
      <c r="R160" s="28"/>
      <c r="S160" s="28"/>
      <c r="T160" s="28"/>
      <c r="U160" s="28"/>
      <c r="V160" s="210">
        <v>30</v>
      </c>
      <c r="W160" s="210"/>
    </row>
    <row r="161" ht="13.5" customHeight="1" x14ac:dyDescent="0.15" spans="1:23">
      <c r="A161" s="210"/>
      <c r="B161" s="221"/>
      <c r="C161" s="210"/>
      <c r="D161" s="29" t="s">
        <v>27</v>
      </c>
      <c r="E161" s="28">
        <f>F161+G161+H161+I161+J161+K161+L161+M161+N161+O161+P161+Q161+R161+S161+T161+U161</f>
        <v>30</v>
      </c>
      <c r="F161" s="28">
        <v>10</v>
      </c>
      <c r="G161" s="28">
        <v>3</v>
      </c>
      <c r="H161" s="28">
        <v>8</v>
      </c>
      <c r="I161" s="28"/>
      <c r="J161" s="28"/>
      <c r="K161" s="28"/>
      <c r="L161" s="28"/>
      <c r="M161" s="28"/>
      <c r="N161" s="28">
        <v>1</v>
      </c>
      <c r="O161" s="28">
        <v>2</v>
      </c>
      <c r="P161" s="28">
        <v>3</v>
      </c>
      <c r="Q161" s="28">
        <v>2</v>
      </c>
      <c r="R161" s="28">
        <v>1</v>
      </c>
      <c r="S161" s="28"/>
      <c r="T161" s="28"/>
      <c r="U161" s="28"/>
      <c r="V161" s="210"/>
      <c r="W161" s="210"/>
    </row>
    <row r="162" ht="13.5" customHeight="1" x14ac:dyDescent="0.15" spans="1:23">
      <c r="A162" s="210">
        <v>10</v>
      </c>
      <c r="B162" s="221" t="s">
        <v>109</v>
      </c>
      <c r="C162" s="210">
        <f>E162+E163</f>
        <v>150</v>
      </c>
      <c r="D162" s="29" t="s">
        <v>26</v>
      </c>
      <c r="E162" s="28">
        <f>F162+G162+H162+I162+J162+K162+L162+M162+N162+O162+P162+Q162+R162+S162+T162+U162</f>
        <v>110</v>
      </c>
      <c r="F162" s="28">
        <v>20</v>
      </c>
      <c r="G162" s="28">
        <v>20</v>
      </c>
      <c r="H162" s="28">
        <v>25</v>
      </c>
      <c r="I162" s="28">
        <v>15</v>
      </c>
      <c r="J162" s="28">
        <v>5</v>
      </c>
      <c r="K162" s="28">
        <v>3</v>
      </c>
      <c r="L162" s="28">
        <v>3</v>
      </c>
      <c r="M162" s="28">
        <v>5</v>
      </c>
      <c r="N162" s="28">
        <v>5</v>
      </c>
      <c r="O162" s="28"/>
      <c r="P162" s="28">
        <v>5</v>
      </c>
      <c r="Q162" s="28"/>
      <c r="R162" s="28">
        <v>2</v>
      </c>
      <c r="S162" s="28"/>
      <c r="T162" s="28">
        <v>2</v>
      </c>
      <c r="U162" s="28"/>
      <c r="V162" s="210">
        <v>30</v>
      </c>
      <c r="W162" s="210"/>
    </row>
    <row r="163" ht="13.5" customHeight="1" x14ac:dyDescent="0.15" spans="1:23">
      <c r="A163" s="210"/>
      <c r="B163" s="221"/>
      <c r="C163" s="210"/>
      <c r="D163" s="29" t="s">
        <v>27</v>
      </c>
      <c r="E163" s="28">
        <f>F163+G163+H163+I163+J163+K163+L163+M163+N163+O163+P163+Q163+R163+S163+T163+U163</f>
        <v>40</v>
      </c>
      <c r="F163" s="28">
        <v>10</v>
      </c>
      <c r="G163" s="28">
        <v>10</v>
      </c>
      <c r="H163" s="28">
        <v>8</v>
      </c>
      <c r="I163" s="28"/>
      <c r="J163" s="28"/>
      <c r="K163" s="28"/>
      <c r="L163" s="28"/>
      <c r="M163" s="28"/>
      <c r="N163" s="28"/>
      <c r="O163" s="28">
        <v>2</v>
      </c>
      <c r="P163" s="28">
        <v>3</v>
      </c>
      <c r="Q163" s="28">
        <v>2</v>
      </c>
      <c r="R163" s="28"/>
      <c r="S163" s="28">
        <v>5</v>
      </c>
      <c r="T163" s="28"/>
      <c r="U163" s="28"/>
      <c r="V163" s="210"/>
      <c r="W163" s="210"/>
    </row>
    <row r="164" s="3" customFormat="1" ht="15.0" customHeight="1" x14ac:dyDescent="0.15" spans="1:23">
      <c r="A164" s="229" t="s">
        <v>110</v>
      </c>
      <c r="B164" s="229"/>
      <c r="C164" s="229">
        <f>SUM(C144:C163)</f>
        <v>522</v>
      </c>
      <c r="D164" s="34" t="s">
        <v>26</v>
      </c>
      <c r="E164" s="35">
        <f>E144+E146+E148+E150+E152+E154+E156+E158+E160+E162</f>
        <v>236</v>
      </c>
      <c r="F164" s="35">
        <f>F144+F146+F148+F150+F152+F154+F156+F158+F160+F162</f>
        <v>41</v>
      </c>
      <c r="G164" s="35">
        <f>G144+G146+G148+G150+G152+G154+G156+G158+G160+G162</f>
        <v>43</v>
      </c>
      <c r="H164" s="35">
        <f>H144+H146+H148+H150+H152+H154+H156+H158+H160+H162</f>
        <v>38</v>
      </c>
      <c r="I164" s="35">
        <f>I144+I146+I148+I150+I152+I154+I156+I158+I160+I162</f>
        <v>28</v>
      </c>
      <c r="J164" s="35">
        <f>J144+J146+J148+J150+J152+J154+J156+J158+J160+J162</f>
        <v>14</v>
      </c>
      <c r="K164" s="35">
        <f>K144+K146+K148+K150+K152+K154+K156+K158+K160+K162</f>
        <v>12</v>
      </c>
      <c r="L164" s="35">
        <f>L144+L146+L148+L150+L152+L154+L156+L158+L160+L162</f>
        <v>10</v>
      </c>
      <c r="M164" s="35">
        <f>M144+M146+M148+M150+M152+M154+M156+M158+M160+M162</f>
        <v>12</v>
      </c>
      <c r="N164" s="35">
        <f>N144+N146+N148+N150+N152+N154+N156+N158+N160+N162</f>
        <v>11</v>
      </c>
      <c r="O164" s="35"/>
      <c r="P164" s="35">
        <f>P144+P146+P148+P150+P152+P154+P156+P158+P160+P162</f>
        <v>10</v>
      </c>
      <c r="Q164" s="35">
        <f>Q144+Q146+Q148+Q150+Q152+Q154+Q156+Q158+Q160+Q162</f>
        <v>6</v>
      </c>
      <c r="R164" s="35">
        <f>R144+R146+R148+R150+R152+R154+R156+R158+R160+R162</f>
        <v>4</v>
      </c>
      <c r="S164" s="35"/>
      <c r="T164" s="35">
        <f>T144+T146+T148+T150+T152+T154+T156+T158+T160+T162</f>
        <v>7</v>
      </c>
      <c r="U164" s="35"/>
      <c r="V164" s="233">
        <f>SUM(V144:V163)</f>
        <v>294</v>
      </c>
      <c r="W164" s="233"/>
    </row>
    <row r="165" s="3" customFormat="1" ht="15.0" customHeight="1" x14ac:dyDescent="0.15" spans="1:23">
      <c r="A165" s="229"/>
      <c r="B165" s="229"/>
      <c r="C165" s="229"/>
      <c r="D165" s="34" t="s">
        <v>27</v>
      </c>
      <c r="E165" s="35">
        <f>E145+E147+E149+E151+E153+E155+E157+E159+E161+E163</f>
        <v>286</v>
      </c>
      <c r="F165" s="35">
        <f>F145+F147+F149+F151+F153+F155+F157+F159+F161+F163</f>
        <v>84</v>
      </c>
      <c r="G165" s="35">
        <f>G145+G147+G149+G151+G153+G155+G157+G159+G161+G163</f>
        <v>70</v>
      </c>
      <c r="H165" s="35">
        <f>H145+H147+H149+H151+H153+H155+H157+H159+H161+H163</f>
        <v>40</v>
      </c>
      <c r="I165" s="35"/>
      <c r="J165" s="35"/>
      <c r="K165" s="35"/>
      <c r="L165" s="35"/>
      <c r="M165" s="35"/>
      <c r="N165" s="35">
        <f>N145+N147+N149+N151+N153+N155+N157+N159+N161+N163</f>
        <v>4</v>
      </c>
      <c r="O165" s="35">
        <f>O145+O147+O149+O151+O153+O155+O157+O159+O161+O163</f>
        <v>16</v>
      </c>
      <c r="P165" s="35">
        <f>P145+P147+P149+P151+P153+P155+P157+P159+P161+P163</f>
        <v>22</v>
      </c>
      <c r="Q165" s="35">
        <f>Q145+Q147+Q149+Q151+Q153+Q155+Q157+Q159+Q161+Q163</f>
        <v>17</v>
      </c>
      <c r="R165" s="35">
        <f>R145+R147+R149+R151+R153+R155+R157+R159+R161+R163</f>
        <v>10</v>
      </c>
      <c r="S165" s="35">
        <f>S145+S147+S149+S151+S153+S155+S157+S159+S161+S163</f>
        <v>13</v>
      </c>
      <c r="T165" s="35">
        <f>T145+T147+T149+T151+T153+T155+T157+T159+T161+T163</f>
        <v>7</v>
      </c>
      <c r="U165" s="35">
        <f>U145+U147+U149+U151+U153+U155+U157+U159+U161+U163</f>
        <v>3</v>
      </c>
      <c r="V165" s="233"/>
      <c r="W165" s="233"/>
    </row>
    <row r="166" ht="13.5" customHeight="1" x14ac:dyDescent="0.15" spans="1:23">
      <c r="A166" s="210">
        <v>1</v>
      </c>
      <c r="B166" s="221" t="s">
        <v>111</v>
      </c>
      <c r="C166" s="210">
        <v>280</v>
      </c>
      <c r="D166" s="28" t="s">
        <v>26</v>
      </c>
      <c r="E166" s="28">
        <v>100</v>
      </c>
      <c r="F166" s="28">
        <v>13</v>
      </c>
      <c r="G166" s="28">
        <v>10</v>
      </c>
      <c r="H166" s="28">
        <v>13</v>
      </c>
      <c r="I166" s="28">
        <v>5</v>
      </c>
      <c r="J166" s="28">
        <v>5</v>
      </c>
      <c r="K166" s="28">
        <v>2</v>
      </c>
      <c r="L166" s="28">
        <v>3</v>
      </c>
      <c r="M166" s="28">
        <v>5</v>
      </c>
      <c r="N166" s="28">
        <v>5</v>
      </c>
      <c r="O166" s="28">
        <v>10</v>
      </c>
      <c r="P166" s="28">
        <v>11</v>
      </c>
      <c r="Q166" s="28">
        <v>9</v>
      </c>
      <c r="R166" s="28">
        <v>5</v>
      </c>
      <c r="S166" s="28">
        <v>0</v>
      </c>
      <c r="T166" s="28">
        <v>4</v>
      </c>
      <c r="U166" s="28">
        <v>0</v>
      </c>
      <c r="V166" s="210">
        <v>70</v>
      </c>
      <c r="W166" s="28"/>
    </row>
    <row r="167" ht="13.5" customHeight="1" x14ac:dyDescent="0.15" spans="1:23">
      <c r="A167" s="210"/>
      <c r="B167" s="221"/>
      <c r="C167" s="210"/>
      <c r="D167" s="28" t="s">
        <v>27</v>
      </c>
      <c r="E167" s="28">
        <v>180</v>
      </c>
      <c r="F167" s="28">
        <v>26</v>
      </c>
      <c r="G167" s="28">
        <v>23</v>
      </c>
      <c r="H167" s="28">
        <v>13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9</v>
      </c>
      <c r="O167" s="28">
        <v>30</v>
      </c>
      <c r="P167" s="28">
        <v>30</v>
      </c>
      <c r="Q167" s="28">
        <v>28</v>
      </c>
      <c r="R167" s="28">
        <v>13</v>
      </c>
      <c r="S167" s="28">
        <v>4</v>
      </c>
      <c r="T167" s="28">
        <v>4</v>
      </c>
      <c r="U167" s="28">
        <v>0</v>
      </c>
      <c r="V167" s="210"/>
      <c r="W167" s="28"/>
    </row>
    <row r="168" ht="13.5" customHeight="1" x14ac:dyDescent="0.15" spans="1:23">
      <c r="A168" s="210">
        <v>2</v>
      </c>
      <c r="B168" s="221" t="s">
        <v>112</v>
      </c>
      <c r="C168" s="210">
        <v>240</v>
      </c>
      <c r="D168" s="28" t="s">
        <v>26</v>
      </c>
      <c r="E168" s="28">
        <v>108</v>
      </c>
      <c r="F168" s="28">
        <v>22</v>
      </c>
      <c r="G168" s="28">
        <v>15</v>
      </c>
      <c r="H168" s="28">
        <v>11</v>
      </c>
      <c r="I168" s="28">
        <v>16</v>
      </c>
      <c r="J168" s="28">
        <v>4</v>
      </c>
      <c r="K168" s="28">
        <v>6</v>
      </c>
      <c r="L168" s="28">
        <v>7</v>
      </c>
      <c r="M168" s="28">
        <v>9</v>
      </c>
      <c r="N168" s="28">
        <v>3</v>
      </c>
      <c r="O168" s="28">
        <v>1</v>
      </c>
      <c r="P168" s="28">
        <v>11</v>
      </c>
      <c r="Q168" s="28">
        <v>2</v>
      </c>
      <c r="R168" s="28">
        <v>0</v>
      </c>
      <c r="S168" s="28">
        <v>0</v>
      </c>
      <c r="T168" s="28">
        <v>1</v>
      </c>
      <c r="U168" s="28">
        <v>0</v>
      </c>
      <c r="V168" s="210">
        <v>60</v>
      </c>
      <c r="W168" s="28"/>
    </row>
    <row r="169" ht="13.5" customHeight="1" x14ac:dyDescent="0.15" spans="1:23">
      <c r="A169" s="210"/>
      <c r="B169" s="221"/>
      <c r="C169" s="210"/>
      <c r="D169" s="28" t="s">
        <v>27</v>
      </c>
      <c r="E169" s="28">
        <v>132</v>
      </c>
      <c r="F169" s="28">
        <v>38</v>
      </c>
      <c r="G169" s="28">
        <v>36</v>
      </c>
      <c r="H169" s="28">
        <v>11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11</v>
      </c>
      <c r="P169" s="28">
        <v>9</v>
      </c>
      <c r="Q169" s="28">
        <v>9</v>
      </c>
      <c r="R169" s="28">
        <v>5</v>
      </c>
      <c r="S169" s="28">
        <v>7</v>
      </c>
      <c r="T169" s="28">
        <v>6</v>
      </c>
      <c r="U169" s="28">
        <v>0</v>
      </c>
      <c r="V169" s="210"/>
      <c r="W169" s="28"/>
    </row>
    <row r="170" ht="13.5" customHeight="1" x14ac:dyDescent="0.15" spans="1:23">
      <c r="A170" s="210">
        <v>3</v>
      </c>
      <c r="B170" s="221" t="s">
        <v>113</v>
      </c>
      <c r="C170" s="210">
        <v>150</v>
      </c>
      <c r="D170" s="28" t="s">
        <v>26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10">
        <v>30</v>
      </c>
      <c r="W170" s="28"/>
    </row>
    <row r="171" ht="13.5" customHeight="1" x14ac:dyDescent="0.15" spans="1:23">
      <c r="A171" s="210"/>
      <c r="B171" s="221"/>
      <c r="C171" s="210"/>
      <c r="D171" s="28" t="s">
        <v>27</v>
      </c>
      <c r="E171" s="28">
        <v>150</v>
      </c>
      <c r="F171" s="28">
        <v>43</v>
      </c>
      <c r="G171" s="28">
        <v>30</v>
      </c>
      <c r="H171" s="28">
        <v>7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15</v>
      </c>
      <c r="O171" s="28">
        <v>15</v>
      </c>
      <c r="P171" s="28">
        <v>15</v>
      </c>
      <c r="Q171" s="28">
        <v>15</v>
      </c>
      <c r="R171" s="28">
        <v>5</v>
      </c>
      <c r="S171" s="28">
        <v>0</v>
      </c>
      <c r="T171" s="28">
        <v>5</v>
      </c>
      <c r="U171" s="28">
        <v>0</v>
      </c>
      <c r="V171" s="210"/>
      <c r="W171" s="28"/>
    </row>
    <row r="172" ht="13.5" customHeight="1" x14ac:dyDescent="0.15" spans="1:23">
      <c r="A172" s="210">
        <v>4</v>
      </c>
      <c r="B172" s="221" t="s">
        <v>114</v>
      </c>
      <c r="C172" s="210">
        <v>200</v>
      </c>
      <c r="D172" s="28" t="s">
        <v>26</v>
      </c>
      <c r="E172" s="28">
        <v>60</v>
      </c>
      <c r="F172" s="28">
        <v>10</v>
      </c>
      <c r="G172" s="28">
        <v>10</v>
      </c>
      <c r="H172" s="28">
        <v>11</v>
      </c>
      <c r="I172" s="28">
        <v>5</v>
      </c>
      <c r="J172" s="28">
        <v>3</v>
      </c>
      <c r="K172" s="28">
        <v>2</v>
      </c>
      <c r="L172" s="28">
        <v>4</v>
      </c>
      <c r="M172" s="28">
        <v>3</v>
      </c>
      <c r="N172" s="28">
        <v>3</v>
      </c>
      <c r="O172" s="28">
        <v>0</v>
      </c>
      <c r="P172" s="28">
        <v>5</v>
      </c>
      <c r="Q172" s="28">
        <v>0</v>
      </c>
      <c r="R172" s="28">
        <v>0</v>
      </c>
      <c r="S172" s="28">
        <v>0</v>
      </c>
      <c r="T172" s="28">
        <v>4</v>
      </c>
      <c r="U172" s="28">
        <v>0</v>
      </c>
      <c r="V172" s="210">
        <v>0</v>
      </c>
      <c r="W172" s="28"/>
    </row>
    <row r="173" ht="13.5" customHeight="1" x14ac:dyDescent="0.15" spans="1:23">
      <c r="A173" s="210"/>
      <c r="B173" s="221"/>
      <c r="C173" s="210"/>
      <c r="D173" s="28" t="s">
        <v>27</v>
      </c>
      <c r="E173" s="28">
        <v>140</v>
      </c>
      <c r="F173" s="28">
        <v>53</v>
      </c>
      <c r="G173" s="28">
        <v>37</v>
      </c>
      <c r="H173" s="28">
        <v>15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8</v>
      </c>
      <c r="P173" s="28">
        <v>12</v>
      </c>
      <c r="Q173" s="28">
        <v>8</v>
      </c>
      <c r="R173" s="28">
        <v>2</v>
      </c>
      <c r="S173" s="28">
        <v>5</v>
      </c>
      <c r="T173" s="28">
        <v>0</v>
      </c>
      <c r="U173" s="28">
        <v>0</v>
      </c>
      <c r="V173" s="210"/>
      <c r="W173" s="28"/>
    </row>
    <row r="174" ht="13.5" customHeight="1" x14ac:dyDescent="0.15" spans="1:23">
      <c r="A174" s="210">
        <v>5</v>
      </c>
      <c r="B174" s="221" t="s">
        <v>115</v>
      </c>
      <c r="C174" s="210">
        <v>100</v>
      </c>
      <c r="D174" s="28" t="s">
        <v>26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10">
        <v>0</v>
      </c>
      <c r="W174" s="28"/>
    </row>
    <row r="175" ht="13.5" customHeight="1" x14ac:dyDescent="0.15" spans="1:23">
      <c r="A175" s="210"/>
      <c r="B175" s="221"/>
      <c r="C175" s="210"/>
      <c r="D175" s="28" t="s">
        <v>27</v>
      </c>
      <c r="E175" s="28">
        <v>100</v>
      </c>
      <c r="F175" s="28">
        <v>5</v>
      </c>
      <c r="G175" s="28">
        <v>5</v>
      </c>
      <c r="H175" s="28">
        <v>10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5</v>
      </c>
      <c r="O175" s="28">
        <v>15</v>
      </c>
      <c r="P175" s="28">
        <v>15</v>
      </c>
      <c r="Q175" s="28">
        <v>15</v>
      </c>
      <c r="R175" s="28">
        <v>15</v>
      </c>
      <c r="S175" s="28">
        <v>5</v>
      </c>
      <c r="T175" s="28">
        <v>10</v>
      </c>
      <c r="U175" s="28">
        <v>0</v>
      </c>
      <c r="V175" s="210"/>
      <c r="W175" s="28"/>
    </row>
    <row r="176" ht="13.5" customHeight="1" x14ac:dyDescent="0.15" spans="1:23">
      <c r="A176" s="210">
        <v>6</v>
      </c>
      <c r="B176" s="221" t="s">
        <v>116</v>
      </c>
      <c r="C176" s="210">
        <v>200</v>
      </c>
      <c r="D176" s="28" t="s">
        <v>26</v>
      </c>
      <c r="E176" s="28">
        <v>80</v>
      </c>
      <c r="F176" s="28">
        <v>3</v>
      </c>
      <c r="G176" s="28">
        <v>15</v>
      </c>
      <c r="H176" s="28">
        <v>3</v>
      </c>
      <c r="I176" s="28">
        <v>5</v>
      </c>
      <c r="J176" s="28">
        <v>5</v>
      </c>
      <c r="K176" s="28">
        <v>4</v>
      </c>
      <c r="L176" s="28">
        <v>4</v>
      </c>
      <c r="M176" s="28">
        <v>4</v>
      </c>
      <c r="N176" s="28">
        <v>6</v>
      </c>
      <c r="O176" s="28">
        <v>5</v>
      </c>
      <c r="P176" s="28">
        <v>11</v>
      </c>
      <c r="Q176" s="28">
        <v>5</v>
      </c>
      <c r="R176" s="28">
        <v>5</v>
      </c>
      <c r="S176" s="28">
        <v>0</v>
      </c>
      <c r="T176" s="28">
        <v>5</v>
      </c>
      <c r="U176" s="28">
        <v>0</v>
      </c>
      <c r="V176" s="210">
        <v>0</v>
      </c>
      <c r="W176" s="28"/>
    </row>
    <row r="177" ht="13.5" customHeight="1" x14ac:dyDescent="0.15" spans="1:23">
      <c r="A177" s="210"/>
      <c r="B177" s="221"/>
      <c r="C177" s="210"/>
      <c r="D177" s="28" t="s">
        <v>27</v>
      </c>
      <c r="E177" s="28">
        <v>120</v>
      </c>
      <c r="F177" s="28">
        <v>25</v>
      </c>
      <c r="G177" s="28">
        <v>25</v>
      </c>
      <c r="H177" s="28">
        <v>17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8</v>
      </c>
      <c r="O177" s="28">
        <v>8</v>
      </c>
      <c r="P177" s="28">
        <v>14</v>
      </c>
      <c r="Q177" s="28">
        <v>8</v>
      </c>
      <c r="R177" s="28">
        <v>5</v>
      </c>
      <c r="S177" s="28">
        <v>5</v>
      </c>
      <c r="T177" s="28">
        <v>5</v>
      </c>
      <c r="U177" s="28">
        <v>0</v>
      </c>
      <c r="V177" s="210"/>
      <c r="W177" s="28"/>
    </row>
    <row r="178" ht="13.5" customHeight="1" x14ac:dyDescent="0.15" spans="1:23">
      <c r="A178" s="210">
        <v>7</v>
      </c>
      <c r="B178" s="221" t="s">
        <v>117</v>
      </c>
      <c r="C178" s="210">
        <v>350</v>
      </c>
      <c r="D178" s="28" t="s">
        <v>26</v>
      </c>
      <c r="E178" s="28">
        <v>100</v>
      </c>
      <c r="F178" s="28">
        <v>8</v>
      </c>
      <c r="G178" s="28">
        <v>10</v>
      </c>
      <c r="H178" s="28">
        <v>16</v>
      </c>
      <c r="I178" s="28">
        <v>8</v>
      </c>
      <c r="J178" s="28">
        <v>4</v>
      </c>
      <c r="K178" s="28">
        <v>3</v>
      </c>
      <c r="L178" s="28">
        <v>5</v>
      </c>
      <c r="M178" s="28">
        <v>5</v>
      </c>
      <c r="N178" s="28">
        <v>5</v>
      </c>
      <c r="O178" s="28">
        <v>5</v>
      </c>
      <c r="P178" s="28">
        <v>8</v>
      </c>
      <c r="Q178" s="28">
        <v>3</v>
      </c>
      <c r="R178" s="28">
        <v>5</v>
      </c>
      <c r="S178" s="28">
        <v>0</v>
      </c>
      <c r="T178" s="28">
        <v>10</v>
      </c>
      <c r="U178" s="28">
        <v>5</v>
      </c>
      <c r="V178" s="210">
        <v>50</v>
      </c>
      <c r="W178" s="28"/>
    </row>
    <row r="179" ht="13.5" customHeight="1" x14ac:dyDescent="0.15" spans="1:23">
      <c r="A179" s="210"/>
      <c r="B179" s="221"/>
      <c r="C179" s="210"/>
      <c r="D179" s="28" t="s">
        <v>27</v>
      </c>
      <c r="E179" s="28">
        <v>250</v>
      </c>
      <c r="F179" s="28">
        <v>35</v>
      </c>
      <c r="G179" s="28">
        <v>35</v>
      </c>
      <c r="H179" s="28">
        <v>35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35</v>
      </c>
      <c r="P179" s="28">
        <v>35</v>
      </c>
      <c r="Q179" s="28">
        <v>25</v>
      </c>
      <c r="R179" s="28">
        <v>20</v>
      </c>
      <c r="S179" s="28">
        <v>25</v>
      </c>
      <c r="T179" s="28">
        <v>5</v>
      </c>
      <c r="U179" s="28">
        <v>0</v>
      </c>
      <c r="V179" s="210"/>
      <c r="W179" s="28"/>
    </row>
    <row r="180" ht="13.5" customHeight="1" x14ac:dyDescent="0.15" spans="1:23">
      <c r="A180" s="210">
        <v>8</v>
      </c>
      <c r="B180" s="221" t="s">
        <v>118</v>
      </c>
      <c r="C180" s="210">
        <v>50</v>
      </c>
      <c r="D180" s="28" t="s">
        <v>26</v>
      </c>
      <c r="E180" s="28">
        <v>33</v>
      </c>
      <c r="F180" s="28">
        <v>6</v>
      </c>
      <c r="G180" s="28">
        <v>7</v>
      </c>
      <c r="H180" s="28">
        <v>4</v>
      </c>
      <c r="I180" s="28">
        <v>5</v>
      </c>
      <c r="J180" s="28">
        <v>1</v>
      </c>
      <c r="K180" s="28">
        <v>0</v>
      </c>
      <c r="L180" s="28">
        <v>1</v>
      </c>
      <c r="M180" s="28">
        <v>2</v>
      </c>
      <c r="N180" s="28">
        <v>2</v>
      </c>
      <c r="O180" s="28">
        <v>0</v>
      </c>
      <c r="P180" s="28">
        <v>3</v>
      </c>
      <c r="Q180" s="28">
        <v>1</v>
      </c>
      <c r="R180" s="28">
        <v>0</v>
      </c>
      <c r="S180" s="28">
        <v>0</v>
      </c>
      <c r="T180" s="28">
        <v>1</v>
      </c>
      <c r="U180" s="28"/>
      <c r="V180" s="210">
        <v>0</v>
      </c>
      <c r="W180" s="28"/>
    </row>
    <row r="181" ht="13.5" customHeight="1" x14ac:dyDescent="0.15" spans="1:23">
      <c r="A181" s="210"/>
      <c r="B181" s="221"/>
      <c r="C181" s="210"/>
      <c r="D181" s="28" t="s">
        <v>27</v>
      </c>
      <c r="E181" s="28">
        <v>17</v>
      </c>
      <c r="F181" s="28">
        <v>3</v>
      </c>
      <c r="G181" s="28">
        <v>3</v>
      </c>
      <c r="H181" s="28">
        <v>2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3</v>
      </c>
      <c r="P181" s="28">
        <v>3</v>
      </c>
      <c r="Q181" s="28">
        <v>1</v>
      </c>
      <c r="R181" s="28">
        <v>0</v>
      </c>
      <c r="S181" s="28">
        <v>2</v>
      </c>
      <c r="T181" s="28">
        <v>0</v>
      </c>
      <c r="U181" s="28"/>
      <c r="V181" s="210"/>
      <c r="W181" s="28"/>
    </row>
    <row r="182" ht="13.5" customHeight="1" x14ac:dyDescent="0.15" spans="1:23">
      <c r="A182" s="210">
        <v>9</v>
      </c>
      <c r="B182" s="221" t="s">
        <v>119</v>
      </c>
      <c r="C182" s="210">
        <v>20</v>
      </c>
      <c r="D182" s="28" t="s">
        <v>26</v>
      </c>
      <c r="E182" s="28">
        <v>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1</v>
      </c>
      <c r="L182" s="28">
        <v>1</v>
      </c>
      <c r="M182" s="28">
        <v>2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10">
        <v>4</v>
      </c>
      <c r="W182" s="28"/>
    </row>
    <row r="183" ht="13.5" customHeight="1" x14ac:dyDescent="0.15" spans="1:23">
      <c r="A183" s="210"/>
      <c r="B183" s="221"/>
      <c r="C183" s="210"/>
      <c r="D183" s="28" t="s">
        <v>27</v>
      </c>
      <c r="E183" s="28">
        <v>16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4</v>
      </c>
      <c r="O183" s="28">
        <v>0</v>
      </c>
      <c r="P183" s="28">
        <v>8</v>
      </c>
      <c r="Q183" s="28">
        <v>2</v>
      </c>
      <c r="R183" s="28">
        <v>0</v>
      </c>
      <c r="S183" s="28">
        <v>0</v>
      </c>
      <c r="T183" s="28">
        <v>2</v>
      </c>
      <c r="U183" s="28">
        <v>0</v>
      </c>
      <c r="V183" s="210"/>
      <c r="W183" s="28"/>
    </row>
    <row r="184" s="3" customFormat="1" ht="19.0" customHeight="1" x14ac:dyDescent="0.15" spans="1:23">
      <c r="A184" s="229" t="s">
        <v>120</v>
      </c>
      <c r="B184" s="229"/>
      <c r="C184" s="229">
        <v>1590</v>
      </c>
      <c r="D184" s="34" t="s">
        <v>26</v>
      </c>
      <c r="E184" s="34">
        <v>485</v>
      </c>
      <c r="F184" s="34">
        <v>62</v>
      </c>
      <c r="G184" s="34">
        <v>67</v>
      </c>
      <c r="H184" s="34">
        <v>58</v>
      </c>
      <c r="I184" s="34">
        <v>44</v>
      </c>
      <c r="J184" s="34">
        <v>22</v>
      </c>
      <c r="K184" s="34">
        <v>18</v>
      </c>
      <c r="L184" s="34">
        <v>25</v>
      </c>
      <c r="M184" s="34">
        <v>30</v>
      </c>
      <c r="N184" s="34">
        <v>24</v>
      </c>
      <c r="O184" s="34">
        <v>21</v>
      </c>
      <c r="P184" s="34">
        <v>49</v>
      </c>
      <c r="Q184" s="34">
        <v>20</v>
      </c>
      <c r="R184" s="34">
        <v>15</v>
      </c>
      <c r="S184" s="34">
        <v>0</v>
      </c>
      <c r="T184" s="34">
        <v>25</v>
      </c>
      <c r="U184" s="34">
        <v>5</v>
      </c>
      <c r="V184" s="235">
        <v>214</v>
      </c>
      <c r="W184" s="34"/>
    </row>
    <row r="185" s="3" customFormat="1" ht="19.0" customHeight="1" x14ac:dyDescent="0.15" spans="1:23">
      <c r="A185" s="229"/>
      <c r="B185" s="229"/>
      <c r="C185" s="229"/>
      <c r="D185" s="34" t="s">
        <v>27</v>
      </c>
      <c r="E185" s="34">
        <v>1105</v>
      </c>
      <c r="F185" s="34">
        <v>228</v>
      </c>
      <c r="G185" s="34">
        <v>194</v>
      </c>
      <c r="H185" s="34">
        <v>110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41</v>
      </c>
      <c r="O185" s="34">
        <v>125</v>
      </c>
      <c r="P185" s="34">
        <v>141</v>
      </c>
      <c r="Q185" s="34">
        <v>111</v>
      </c>
      <c r="R185" s="34">
        <v>65</v>
      </c>
      <c r="S185" s="34">
        <v>53</v>
      </c>
      <c r="T185" s="34">
        <v>37</v>
      </c>
      <c r="U185" s="34">
        <v>0</v>
      </c>
      <c r="V185" s="234"/>
      <c r="W185" s="34"/>
    </row>
    <row r="186" s="3" customFormat="1" ht="19.0" customHeight="1" x14ac:dyDescent="0.15" spans="1:23">
      <c r="A186" s="247" t="s">
        <v>121</v>
      </c>
      <c r="B186" s="246"/>
      <c r="C186" s="232">
        <v>6400</v>
      </c>
      <c r="D186" s="47" t="s">
        <v>26</v>
      </c>
      <c r="E186" s="47">
        <v>2089</v>
      </c>
      <c r="F186" s="47">
        <v>320</v>
      </c>
      <c r="G186" s="47">
        <v>350</v>
      </c>
      <c r="H186" s="47">
        <v>304</v>
      </c>
      <c r="I186" s="47">
        <v>167</v>
      </c>
      <c r="J186" s="47">
        <v>77</v>
      </c>
      <c r="K186" s="47">
        <v>86</v>
      </c>
      <c r="L186" s="47">
        <v>99</v>
      </c>
      <c r="M186" s="47">
        <v>123</v>
      </c>
      <c r="N186" s="47">
        <v>128</v>
      </c>
      <c r="O186" s="47">
        <v>96</v>
      </c>
      <c r="P186" s="47">
        <v>146</v>
      </c>
      <c r="Q186" s="47">
        <v>74</v>
      </c>
      <c r="R186" s="47">
        <v>42</v>
      </c>
      <c r="S186" s="47">
        <v>0</v>
      </c>
      <c r="T186" s="47">
        <v>72</v>
      </c>
      <c r="U186" s="47">
        <v>5</v>
      </c>
      <c r="V186" s="236">
        <v>980</v>
      </c>
      <c r="W186" s="47"/>
    </row>
    <row r="187" s="3" customFormat="1" ht="19.0" customHeight="1" x14ac:dyDescent="0.15" spans="1:23">
      <c r="A187" s="245"/>
      <c r="B187" s="244"/>
      <c r="C187" s="231"/>
      <c r="D187" s="47" t="s">
        <v>27</v>
      </c>
      <c r="E187" s="51">
        <v>4311</v>
      </c>
      <c r="F187" s="51">
        <v>1190</v>
      </c>
      <c r="G187" s="51">
        <v>979</v>
      </c>
      <c r="H187" s="51">
        <v>472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170</v>
      </c>
      <c r="O187" s="51">
        <v>346</v>
      </c>
      <c r="P187" s="51">
        <v>398</v>
      </c>
      <c r="Q187" s="51">
        <v>311</v>
      </c>
      <c r="R187" s="51">
        <v>154</v>
      </c>
      <c r="S187" s="51">
        <v>166</v>
      </c>
      <c r="T187" s="51">
        <v>120</v>
      </c>
      <c r="U187" s="51">
        <v>5</v>
      </c>
      <c r="V187" s="231"/>
      <c r="W187" s="56"/>
    </row>
  </sheetData>
  <mergeCells count="438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4:A25"/>
    <mergeCell ref="A26:A27"/>
    <mergeCell ref="A28:A29"/>
    <mergeCell ref="A30:A31"/>
    <mergeCell ref="A32:A33"/>
    <mergeCell ref="A34:A35"/>
    <mergeCell ref="A36:A3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8:A89"/>
    <mergeCell ref="A90:A91"/>
    <mergeCell ref="A92:A93"/>
    <mergeCell ref="A94:A95"/>
    <mergeCell ref="A96:A97"/>
    <mergeCell ref="A98:A99"/>
    <mergeCell ref="A100:A101"/>
    <mergeCell ref="A104:A105"/>
    <mergeCell ref="A106:A107"/>
    <mergeCell ref="A108:A109"/>
    <mergeCell ref="A110:A111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4:B25"/>
    <mergeCell ref="B26:B27"/>
    <mergeCell ref="B28:B29"/>
    <mergeCell ref="B30:B31"/>
    <mergeCell ref="B32:B33"/>
    <mergeCell ref="B34:B35"/>
    <mergeCell ref="B36:B37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54:V55"/>
    <mergeCell ref="V56:V57"/>
    <mergeCell ref="V58:V59"/>
    <mergeCell ref="V60:V61"/>
    <mergeCell ref="V62:V63"/>
    <mergeCell ref="V64:V65"/>
    <mergeCell ref="V66:V67"/>
    <mergeCell ref="V68:V69"/>
    <mergeCell ref="V70:V71"/>
    <mergeCell ref="V72:V73"/>
    <mergeCell ref="V74:V75"/>
    <mergeCell ref="V76:V77"/>
    <mergeCell ref="V78:V79"/>
    <mergeCell ref="V80:V81"/>
    <mergeCell ref="V82:V83"/>
    <mergeCell ref="V84:V85"/>
    <mergeCell ref="V86:V87"/>
    <mergeCell ref="V88:V89"/>
    <mergeCell ref="V90:V91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V124:V125"/>
    <mergeCell ref="V126:V127"/>
    <mergeCell ref="V130:V131"/>
    <mergeCell ref="V132:V133"/>
    <mergeCell ref="V134:V135"/>
    <mergeCell ref="V136:V137"/>
    <mergeCell ref="V138:V139"/>
    <mergeCell ref="V140:V141"/>
    <mergeCell ref="V142:V143"/>
    <mergeCell ref="V144:V145"/>
    <mergeCell ref="V146:V147"/>
    <mergeCell ref="V148:V149"/>
    <mergeCell ref="V150:V151"/>
    <mergeCell ref="V152:V153"/>
    <mergeCell ref="V154:V155"/>
    <mergeCell ref="V156:V157"/>
    <mergeCell ref="V158:V159"/>
    <mergeCell ref="V160:V161"/>
    <mergeCell ref="V162:V163"/>
    <mergeCell ref="V164:V165"/>
    <mergeCell ref="V166:V167"/>
    <mergeCell ref="V168:V169"/>
    <mergeCell ref="V170:V171"/>
    <mergeCell ref="V172:V173"/>
    <mergeCell ref="V174:V175"/>
    <mergeCell ref="V176:V177"/>
    <mergeCell ref="V178:V179"/>
    <mergeCell ref="V180:V181"/>
    <mergeCell ref="V182:V183"/>
    <mergeCell ref="V184:V185"/>
    <mergeCell ref="V186:V187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30:W131"/>
    <mergeCell ref="W132:W133"/>
    <mergeCell ref="W134:W135"/>
    <mergeCell ref="W136:W137"/>
    <mergeCell ref="W138:W139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A22:B23"/>
    <mergeCell ref="A38:B39"/>
    <mergeCell ref="A66:B67"/>
    <mergeCell ref="A86:B87"/>
    <mergeCell ref="A102:B103"/>
    <mergeCell ref="A112:B113"/>
    <mergeCell ref="A142:B143"/>
    <mergeCell ref="A164:B165"/>
    <mergeCell ref="A184:B185"/>
    <mergeCell ref="A186:B187"/>
  </mergeCells>
  <phoneticPr fontId="0" type="noConversion"/>
  <printOptions horizontalCentered="1"/>
  <pageMargins left="0.19650320837816856" right="0.19650320837816856" top="0.39300641675633713" bottom="0.39300641675633713" header="0.19650320837816856" footer="0.19650320837816856"/>
  <pageSetup paperSize="9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renmingyong</dc:creator>
  <cp:lastModifiedBy>ysgz</cp:lastModifiedBy>
  <cp:revision>0</cp:revision>
  <cp:lastPrinted>2019-02-28T18:05:00Z</cp:lastPrinted>
  <dcterms:created xsi:type="dcterms:W3CDTF">2016-01-30T22:18:00Z</dcterms:created>
  <dcterms:modified xsi:type="dcterms:W3CDTF">2022-06-28T04:07:00Z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2052-11.8.2.8621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